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5"></Relationship><Relationship Target="docProps/core.xml" Type="http://schemas.openxmlformats.org/package/2006/relationships/metadata/core-properties" Id="rId6"></Relationship><Relationship Target="docProps/custom.xml" Type="http://schemas.openxmlformats.org/officeDocument/2006/relationships/custom-properties" Id="rId7"></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updateLinks="always" defaultThemeVersion="124226"/>
  <xr:revisionPtr revIDLastSave="0" documentId="8_{72242C44-558B-4ACA-B4ED-B96A97DAB92A}" xr6:coauthVersionLast="45" xr6:coauthVersionMax="45" xr10:uidLastSave="{00000000-0000-0000-0000-000000000000}"/>
  <bookViews>
    <workbookView xWindow="-110" yWindow="-110" windowWidth="19420" windowHeight="10420" tabRatio="850" xr2:uid="{00000000-000D-0000-FFFF-FFFF00000000}"/>
  </bookViews>
  <sheets>
    <sheet name="Funding Gap Analysis" sheetId="26" r:id="rId1"/>
  </sheets>
  <externalReferences>
    <externalReference r:id="rId2"/>
  </externalReferences>
  <definedNames>
    <definedName name="AreaPL1">[1]CAM1!$Q$86:$CA$188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43472.3088310185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26" l="1"/>
  <c r="E72" i="26"/>
  <c r="F72" i="26"/>
  <c r="G72" i="26"/>
  <c r="H72" i="26"/>
  <c r="I72" i="26"/>
  <c r="J72" i="26"/>
  <c r="K72" i="26"/>
  <c r="L72" i="26"/>
  <c r="M72" i="26"/>
  <c r="N72" i="26"/>
  <c r="O72" i="26"/>
  <c r="P72" i="26"/>
  <c r="Q72" i="26"/>
  <c r="R72" i="26"/>
  <c r="S72" i="26"/>
  <c r="T72" i="26"/>
  <c r="U120" i="26" l="1"/>
  <c r="U118" i="26"/>
  <c r="U116" i="26"/>
  <c r="D8" i="26" l="1"/>
  <c r="E8" i="26" s="1"/>
  <c r="U11" i="26"/>
  <c r="U13" i="26"/>
  <c r="U15" i="26"/>
  <c r="U17" i="26"/>
  <c r="U19" i="26"/>
  <c r="U21" i="26"/>
  <c r="U23" i="26"/>
  <c r="U25" i="26"/>
  <c r="U27" i="26"/>
  <c r="U31" i="26"/>
  <c r="U33" i="26"/>
  <c r="U35" i="26"/>
  <c r="U37" i="26"/>
  <c r="U39" i="26"/>
  <c r="U41" i="26"/>
  <c r="U43" i="26"/>
  <c r="U45" i="26"/>
  <c r="U47" i="26"/>
  <c r="U51" i="26"/>
  <c r="U53" i="26"/>
  <c r="U55" i="26"/>
  <c r="U57" i="26"/>
  <c r="U59" i="26"/>
  <c r="U61" i="26"/>
  <c r="U63" i="26"/>
  <c r="U65" i="26"/>
  <c r="U67" i="26"/>
  <c r="C70" i="26"/>
  <c r="C75" i="26" s="1"/>
  <c r="C131" i="26" s="1"/>
  <c r="D70" i="26"/>
  <c r="E70" i="26"/>
  <c r="F70" i="26"/>
  <c r="F75" i="26" s="1"/>
  <c r="F131" i="26" s="1"/>
  <c r="G70" i="26"/>
  <c r="G75" i="26" s="1"/>
  <c r="G131" i="26" s="1"/>
  <c r="H70" i="26"/>
  <c r="H75" i="26" s="1"/>
  <c r="H131" i="26" s="1"/>
  <c r="I70" i="26"/>
  <c r="I75" i="26" s="1"/>
  <c r="I131" i="26" s="1"/>
  <c r="J70" i="26"/>
  <c r="J75" i="26" s="1"/>
  <c r="J131" i="26" s="1"/>
  <c r="K70" i="26"/>
  <c r="K75" i="26" s="1"/>
  <c r="K131" i="26" s="1"/>
  <c r="L70" i="26"/>
  <c r="L75" i="26" s="1"/>
  <c r="M70" i="26"/>
  <c r="N70" i="26"/>
  <c r="N75" i="26" s="1"/>
  <c r="N131" i="26" s="1"/>
  <c r="O70" i="26"/>
  <c r="O75" i="26" s="1"/>
  <c r="O131" i="26" s="1"/>
  <c r="P70" i="26"/>
  <c r="P75" i="26" s="1"/>
  <c r="P131" i="26" s="1"/>
  <c r="Q70" i="26"/>
  <c r="R70" i="26"/>
  <c r="R75" i="26" s="1"/>
  <c r="R131" i="26" s="1"/>
  <c r="S70" i="26"/>
  <c r="T70" i="26"/>
  <c r="T75" i="26" s="1"/>
  <c r="C72" i="26"/>
  <c r="C73" i="26"/>
  <c r="C71" i="26" s="1"/>
  <c r="D73" i="26"/>
  <c r="E73" i="26"/>
  <c r="F73" i="26"/>
  <c r="G73" i="26"/>
  <c r="G71" i="26" s="1"/>
  <c r="H73" i="26"/>
  <c r="I73" i="26"/>
  <c r="J73" i="26"/>
  <c r="K73" i="26"/>
  <c r="L73" i="26"/>
  <c r="M73" i="26"/>
  <c r="N73" i="26"/>
  <c r="O73" i="26"/>
  <c r="O71" i="26" s="1"/>
  <c r="P73" i="26"/>
  <c r="Q73" i="26"/>
  <c r="R73" i="26"/>
  <c r="S73" i="26"/>
  <c r="T73" i="26"/>
  <c r="U74" i="26"/>
  <c r="E75" i="26"/>
  <c r="E131" i="26" s="1"/>
  <c r="M75" i="26"/>
  <c r="M131" i="26" s="1"/>
  <c r="Q75" i="26"/>
  <c r="Q131" i="26" s="1"/>
  <c r="S75" i="26"/>
  <c r="S131" i="26" s="1"/>
  <c r="C77" i="26"/>
  <c r="D77" i="26"/>
  <c r="E77" i="26"/>
  <c r="F77" i="26"/>
  <c r="G77" i="26"/>
  <c r="H77" i="26"/>
  <c r="I77" i="26"/>
  <c r="J77" i="26"/>
  <c r="K77" i="26"/>
  <c r="L77" i="26"/>
  <c r="M77" i="26"/>
  <c r="M132" i="26" s="1"/>
  <c r="N77" i="26"/>
  <c r="O77" i="26"/>
  <c r="O132" i="26" s="1"/>
  <c r="P77" i="26"/>
  <c r="P132" i="26" s="1"/>
  <c r="Q77" i="26"/>
  <c r="Q132" i="26" s="1"/>
  <c r="R77" i="26"/>
  <c r="S77" i="26"/>
  <c r="T77" i="26"/>
  <c r="U78" i="26"/>
  <c r="U79" i="26"/>
  <c r="U82" i="26"/>
  <c r="U83" i="26"/>
  <c r="U84" i="26"/>
  <c r="C93" i="26"/>
  <c r="C112" i="26" s="1"/>
  <c r="C97" i="26"/>
  <c r="D97" i="26"/>
  <c r="E97" i="26"/>
  <c r="F97" i="26"/>
  <c r="G97" i="26"/>
  <c r="H97" i="26"/>
  <c r="I97" i="26"/>
  <c r="J97" i="26"/>
  <c r="K97" i="26"/>
  <c r="L97" i="26"/>
  <c r="M97" i="26"/>
  <c r="N97" i="26"/>
  <c r="O97" i="26"/>
  <c r="P97" i="26"/>
  <c r="Q97" i="26"/>
  <c r="R97" i="26"/>
  <c r="S97" i="26"/>
  <c r="T97" i="26"/>
  <c r="C99" i="26"/>
  <c r="D99" i="26"/>
  <c r="E99" i="26"/>
  <c r="F99" i="26"/>
  <c r="G99" i="26"/>
  <c r="H99" i="26"/>
  <c r="I99" i="26"/>
  <c r="J99" i="26"/>
  <c r="K99" i="26"/>
  <c r="L99" i="26"/>
  <c r="M99" i="26"/>
  <c r="N99" i="26"/>
  <c r="O99" i="26"/>
  <c r="P99" i="26"/>
  <c r="Q99" i="26"/>
  <c r="R99" i="26"/>
  <c r="S99" i="26"/>
  <c r="T99" i="26"/>
  <c r="C101" i="26"/>
  <c r="D101" i="26"/>
  <c r="E101" i="26"/>
  <c r="F101" i="26"/>
  <c r="G101" i="26"/>
  <c r="H101" i="26"/>
  <c r="I101" i="26"/>
  <c r="J101" i="26"/>
  <c r="K101" i="26"/>
  <c r="L101" i="26"/>
  <c r="M101" i="26"/>
  <c r="N101" i="26"/>
  <c r="O101" i="26"/>
  <c r="P101" i="26"/>
  <c r="Q101" i="26"/>
  <c r="R101" i="26"/>
  <c r="S101" i="26"/>
  <c r="T101" i="26"/>
  <c r="C103" i="26"/>
  <c r="D103" i="26"/>
  <c r="E103" i="26"/>
  <c r="F103" i="26"/>
  <c r="G103" i="26"/>
  <c r="H103" i="26"/>
  <c r="I103" i="26"/>
  <c r="J103" i="26"/>
  <c r="K103" i="26"/>
  <c r="L103" i="26"/>
  <c r="M103" i="26"/>
  <c r="N103" i="26"/>
  <c r="O103" i="26"/>
  <c r="P103" i="26"/>
  <c r="Q103" i="26"/>
  <c r="R103" i="26"/>
  <c r="S103" i="26"/>
  <c r="T103" i="26"/>
  <c r="C105" i="26"/>
  <c r="D105" i="26"/>
  <c r="E105" i="26"/>
  <c r="F105" i="26"/>
  <c r="G105" i="26"/>
  <c r="H105" i="26"/>
  <c r="I105" i="26"/>
  <c r="J105" i="26"/>
  <c r="K105" i="26"/>
  <c r="L105" i="26"/>
  <c r="M105" i="26"/>
  <c r="N105" i="26"/>
  <c r="O105" i="26"/>
  <c r="P105" i="26"/>
  <c r="Q105" i="26"/>
  <c r="R105" i="26"/>
  <c r="S105" i="26"/>
  <c r="T105" i="26"/>
  <c r="C107" i="26"/>
  <c r="D107" i="26"/>
  <c r="E107" i="26"/>
  <c r="F107" i="26"/>
  <c r="G107" i="26"/>
  <c r="H107" i="26"/>
  <c r="I107" i="26"/>
  <c r="J107" i="26"/>
  <c r="K107" i="26"/>
  <c r="L107" i="26"/>
  <c r="M107" i="26"/>
  <c r="N107" i="26"/>
  <c r="O107" i="26"/>
  <c r="P107" i="26"/>
  <c r="Q107" i="26"/>
  <c r="R107" i="26"/>
  <c r="S107" i="26"/>
  <c r="T107" i="26"/>
  <c r="C109" i="26"/>
  <c r="D109" i="26"/>
  <c r="E109" i="26"/>
  <c r="F109" i="26"/>
  <c r="G109" i="26"/>
  <c r="H109" i="26"/>
  <c r="I109" i="26"/>
  <c r="J109" i="26"/>
  <c r="K109" i="26"/>
  <c r="L109" i="26"/>
  <c r="M109" i="26"/>
  <c r="N109" i="26"/>
  <c r="O109" i="26"/>
  <c r="P109" i="26"/>
  <c r="Q109" i="26"/>
  <c r="R109" i="26"/>
  <c r="S109" i="26"/>
  <c r="T109" i="26"/>
  <c r="L132" i="26" l="1"/>
  <c r="I132" i="26"/>
  <c r="E132" i="26"/>
  <c r="D132" i="26"/>
  <c r="T132" i="26"/>
  <c r="O128" i="26"/>
  <c r="K132" i="26"/>
  <c r="F132" i="26"/>
  <c r="N71" i="26"/>
  <c r="N128" i="26" s="1"/>
  <c r="J71" i="26"/>
  <c r="J130" i="26" s="1"/>
  <c r="U107" i="26"/>
  <c r="U103" i="26"/>
  <c r="U99" i="26"/>
  <c r="R81" i="26"/>
  <c r="R86" i="26" s="1"/>
  <c r="R122" i="26" s="1"/>
  <c r="N81" i="26"/>
  <c r="N86" i="26" s="1"/>
  <c r="N122" i="26" s="1"/>
  <c r="J81" i="26"/>
  <c r="J86" i="26" s="1"/>
  <c r="J122" i="26" s="1"/>
  <c r="U77" i="26"/>
  <c r="S132" i="26"/>
  <c r="G132" i="26"/>
  <c r="C132" i="26"/>
  <c r="U109" i="26"/>
  <c r="F71" i="26"/>
  <c r="F130" i="26" s="1"/>
  <c r="N132" i="26"/>
  <c r="H132" i="26"/>
  <c r="F81" i="26"/>
  <c r="F86" i="26" s="1"/>
  <c r="P81" i="26"/>
  <c r="P86" i="26" s="1"/>
  <c r="P122" i="26" s="1"/>
  <c r="H81" i="26"/>
  <c r="H86" i="26" s="1"/>
  <c r="M71" i="26"/>
  <c r="M128" i="26" s="1"/>
  <c r="D93" i="26"/>
  <c r="D112" i="26" s="1"/>
  <c r="R132" i="26"/>
  <c r="T71" i="26"/>
  <c r="T128" i="26" s="1"/>
  <c r="R71" i="26"/>
  <c r="R128" i="26" s="1"/>
  <c r="U70" i="26"/>
  <c r="J132" i="26"/>
  <c r="D71" i="26"/>
  <c r="D130" i="26" s="1"/>
  <c r="T131" i="26"/>
  <c r="T81" i="26"/>
  <c r="T86" i="26" s="1"/>
  <c r="T122" i="26" s="1"/>
  <c r="L131" i="26"/>
  <c r="L81" i="26"/>
  <c r="L86" i="26" s="1"/>
  <c r="L122" i="26" s="1"/>
  <c r="F8" i="26"/>
  <c r="E93" i="26"/>
  <c r="E112" i="26" s="1"/>
  <c r="U105" i="26"/>
  <c r="U101" i="26"/>
  <c r="S71" i="26"/>
  <c r="S128" i="26" s="1"/>
  <c r="P71" i="26"/>
  <c r="P128" i="26" s="1"/>
  <c r="I71" i="26"/>
  <c r="I128" i="26" s="1"/>
  <c r="U73" i="26"/>
  <c r="U97" i="26"/>
  <c r="S81" i="26"/>
  <c r="S86" i="26" s="1"/>
  <c r="S122" i="26" s="1"/>
  <c r="O81" i="26"/>
  <c r="O86" i="26" s="1"/>
  <c r="O122" i="26" s="1"/>
  <c r="K81" i="26"/>
  <c r="K86" i="26" s="1"/>
  <c r="K122" i="26" s="1"/>
  <c r="G81" i="26"/>
  <c r="G86" i="26" s="1"/>
  <c r="C81" i="26"/>
  <c r="C86" i="26" s="1"/>
  <c r="U72" i="26"/>
  <c r="L71" i="26"/>
  <c r="L128" i="26" s="1"/>
  <c r="E71" i="26"/>
  <c r="E129" i="26" s="1"/>
  <c r="D75" i="26"/>
  <c r="Q71" i="26"/>
  <c r="Q128" i="26" s="1"/>
  <c r="K71" i="26"/>
  <c r="K128" i="26" s="1"/>
  <c r="H71" i="26"/>
  <c r="H129" i="26" s="1"/>
  <c r="G128" i="26"/>
  <c r="G129" i="26"/>
  <c r="G130" i="26"/>
  <c r="C128" i="26"/>
  <c r="C129" i="26"/>
  <c r="C130" i="26"/>
  <c r="Q81" i="26"/>
  <c r="Q86" i="26" s="1"/>
  <c r="Q122" i="26" s="1"/>
  <c r="M81" i="26"/>
  <c r="M86" i="26" s="1"/>
  <c r="M122" i="26" s="1"/>
  <c r="I81" i="26"/>
  <c r="I86" i="26" s="1"/>
  <c r="E81" i="26"/>
  <c r="E86" i="26" s="1"/>
  <c r="E87" i="26" s="1"/>
  <c r="J129" i="26" l="1"/>
  <c r="I122" i="26"/>
  <c r="H122" i="26"/>
  <c r="G122" i="26"/>
  <c r="F122" i="26"/>
  <c r="F87" i="26"/>
  <c r="C122" i="26"/>
  <c r="C87" i="26"/>
  <c r="I130" i="26"/>
  <c r="I129" i="26"/>
  <c r="J128" i="26"/>
  <c r="D129" i="26"/>
  <c r="E122" i="26"/>
  <c r="F129" i="26"/>
  <c r="H128" i="26"/>
  <c r="E128" i="26"/>
  <c r="D128" i="26"/>
  <c r="F128" i="26"/>
  <c r="G8" i="26"/>
  <c r="G87" i="26" s="1"/>
  <c r="F93" i="26"/>
  <c r="F112" i="26" s="1"/>
  <c r="H130" i="26"/>
  <c r="E130" i="26"/>
  <c r="U71" i="26"/>
  <c r="U75" i="26"/>
  <c r="D131" i="26"/>
  <c r="D81" i="26"/>
  <c r="D86" i="26" s="1"/>
  <c r="D87" i="26" s="1"/>
  <c r="U81" i="26" l="1"/>
  <c r="G88" i="26"/>
  <c r="D122" i="26"/>
  <c r="U122" i="26" s="1"/>
  <c r="U86" i="26"/>
  <c r="G93" i="26"/>
  <c r="G112" i="26" s="1"/>
  <c r="H8" i="26"/>
  <c r="H87" i="26" s="1"/>
  <c r="F88" i="26"/>
  <c r="C88" i="26"/>
  <c r="E88" i="26"/>
  <c r="D88" i="26" l="1"/>
  <c r="H93" i="26"/>
  <c r="H112" i="26" s="1"/>
  <c r="I8" i="26"/>
  <c r="I87" i="26" s="1"/>
  <c r="J8" i="26" l="1"/>
  <c r="J87" i="26" s="1"/>
  <c r="I88" i="26"/>
  <c r="I93" i="26"/>
  <c r="I112" i="26" s="1"/>
  <c r="H88" i="26"/>
  <c r="J88" i="26" l="1"/>
  <c r="K8" i="26"/>
  <c r="K87" i="26" s="1"/>
  <c r="J93" i="26"/>
  <c r="J112" i="26" s="1"/>
  <c r="L8" i="26" l="1"/>
  <c r="L87" i="26" s="1"/>
  <c r="K93" i="26"/>
  <c r="K112" i="26" s="1"/>
  <c r="K88" i="26"/>
  <c r="M8" i="26" l="1"/>
  <c r="M87" i="26" s="1"/>
  <c r="L93" i="26"/>
  <c r="L112" i="26" s="1"/>
  <c r="L88" i="26" l="1"/>
  <c r="M93" i="26"/>
  <c r="M112" i="26" s="1"/>
  <c r="N8" i="26"/>
  <c r="N87" i="26" s="1"/>
  <c r="M88" i="26"/>
  <c r="O8" i="26" l="1"/>
  <c r="O87" i="26" s="1"/>
  <c r="N88" i="26"/>
  <c r="N93" i="26"/>
  <c r="N112" i="26" s="1"/>
  <c r="O88" i="26" l="1"/>
  <c r="P8" i="26"/>
  <c r="P87" i="26" s="1"/>
  <c r="O93" i="26"/>
  <c r="O112" i="26" s="1"/>
  <c r="Q8" i="26" l="1"/>
  <c r="Q87" i="26" s="1"/>
  <c r="P88" i="26"/>
  <c r="P93" i="26"/>
  <c r="P112" i="26" s="1"/>
  <c r="Q93" i="26" l="1"/>
  <c r="Q112" i="26" s="1"/>
  <c r="R8" i="26"/>
  <c r="R87" i="26" s="1"/>
  <c r="Q88" i="26"/>
  <c r="R93" i="26" l="1"/>
  <c r="R112" i="26" s="1"/>
  <c r="R88" i="26"/>
  <c r="S8" i="26"/>
  <c r="S87" i="26" s="1"/>
  <c r="S93" i="26" l="1"/>
  <c r="S112" i="26" s="1"/>
  <c r="S88" i="26"/>
  <c r="T8" i="26"/>
  <c r="T87" i="26" s="1"/>
  <c r="U87" i="26" l="1"/>
  <c r="T93" i="26"/>
  <c r="T112" i="26" s="1"/>
  <c r="T88" i="26" l="1"/>
  <c r="U88" i="26" l="1"/>
  <c r="C90"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M2" authorId="0" shapeId="0" xr:uid="{00000000-0006-0000-0000-000001000000}">
      <text>
        <r>
          <rPr>
            <sz val="11"/>
            <color indexed="81"/>
            <rFont val="Tahoma"/>
            <family val="2"/>
          </rPr>
          <t>The length of the RDI and FID  phase are just an example and should not be taken as a suggestion. Please set the FID and RDI-phases according to your project (Column C-H)</t>
        </r>
      </text>
    </comment>
    <comment ref="T86" authorId="0" shapeId="0" xr:uid="{00000000-0006-0000-0000-000002000000}">
      <text>
        <r>
          <rPr>
            <sz val="11"/>
            <color indexed="81"/>
            <rFont val="Tahoma"/>
            <family val="2"/>
          </rPr>
          <t>Note the formula in this cell is different than in the previous cells, as it includes the terminal value. 
If you change the length of the planning period, please make sure the terminal value is added only to the last year.</t>
        </r>
      </text>
    </comment>
  </commentList>
</comments>
</file>

<file path=xl/sharedStrings.xml><?xml version="1.0" encoding="utf-8"?>
<sst xmlns="http://schemas.openxmlformats.org/spreadsheetml/2006/main" count="170" uniqueCount="93">
  <si>
    <t>Company:</t>
  </si>
  <si>
    <t>Built-in formulas</t>
  </si>
  <si>
    <t>R&amp;D phase</t>
  </si>
  <si>
    <t>Project:</t>
  </si>
  <si>
    <t>Input formula</t>
  </si>
  <si>
    <t>FID phase</t>
  </si>
  <si>
    <t>Date:</t>
  </si>
  <si>
    <t>Input data</t>
  </si>
  <si>
    <t>Mass Production phase</t>
  </si>
  <si>
    <t>Maximum project duration</t>
  </si>
  <si>
    <t>unit</t>
  </si>
  <si>
    <t>2021</t>
  </si>
  <si>
    <t xml:space="preserve">Total </t>
  </si>
  <si>
    <t>Costs for R&amp;D</t>
  </si>
  <si>
    <t>a) Feasibility studies, costs of obtaining the permissions required</t>
  </si>
  <si>
    <t>Mio Eur</t>
  </si>
  <si>
    <t>b) Costs of instruments / equipment</t>
  </si>
  <si>
    <r>
      <rPr>
        <sz val="11"/>
        <rFont val="Calibri"/>
        <family val="2"/>
      </rPr>
      <t xml:space="preserve">     → </t>
    </r>
    <r>
      <rPr>
        <sz val="11"/>
        <rFont val="Calibri"/>
        <family val="2"/>
        <scheme val="minor"/>
      </rPr>
      <t>Depreciation of instruments / equipment</t>
    </r>
  </si>
  <si>
    <t>c) Costs of acquisition / construction of buildings</t>
  </si>
  <si>
    <r>
      <rPr>
        <sz val="11"/>
        <rFont val="Calibri"/>
        <family val="2"/>
      </rPr>
      <t xml:space="preserve">     →</t>
    </r>
    <r>
      <rPr>
        <sz val="12.65"/>
        <rFont val="Calibri"/>
        <family val="2"/>
      </rPr>
      <t xml:space="preserve"> </t>
    </r>
    <r>
      <rPr>
        <sz val="11"/>
        <rFont val="Calibri"/>
        <family val="2"/>
        <scheme val="minor"/>
      </rPr>
      <t>Depreciation of buildings</t>
    </r>
  </si>
  <si>
    <t>d) Costs of materials / supplies</t>
  </si>
  <si>
    <t>e) Costs for patents / intangible assets / contractual research</t>
  </si>
  <si>
    <t>f) Personnel / administrative costs including overheads</t>
  </si>
  <si>
    <t>h) Other costs</t>
  </si>
  <si>
    <t>Costs for first industrial deployment</t>
  </si>
  <si>
    <r>
      <rPr>
        <sz val="11"/>
        <color theme="1"/>
        <rFont val="Calibri"/>
        <family val="2"/>
      </rPr>
      <t xml:space="preserve">    aa) </t>
    </r>
    <r>
      <rPr>
        <sz val="11"/>
        <color theme="1"/>
        <rFont val="Calibri"/>
        <family val="2"/>
        <scheme val="minor"/>
      </rPr>
      <t>Feasibility studies, costs of obtaining the permissions required</t>
    </r>
  </si>
  <si>
    <t xml:space="preserve">    cc) Costs of instruments / equipment</t>
  </si>
  <si>
    <r>
      <rPr>
        <sz val="11"/>
        <rFont val="Calibri"/>
        <family val="2"/>
      </rPr>
      <t xml:space="preserve">        → </t>
    </r>
    <r>
      <rPr>
        <sz val="11"/>
        <rFont val="Calibri"/>
        <family val="2"/>
        <scheme val="minor"/>
      </rPr>
      <t>Depreciation of instruments / equipment</t>
    </r>
  </si>
  <si>
    <t xml:space="preserve">    dd) Costs of acquisition / construction of buildings</t>
  </si>
  <si>
    <r>
      <rPr>
        <sz val="11"/>
        <rFont val="Calibri"/>
        <family val="2"/>
      </rPr>
      <t xml:space="preserve">        →</t>
    </r>
    <r>
      <rPr>
        <sz val="12.65"/>
        <rFont val="Calibri"/>
        <family val="2"/>
      </rPr>
      <t xml:space="preserve"> </t>
    </r>
    <r>
      <rPr>
        <sz val="11"/>
        <rFont val="Calibri"/>
        <family val="2"/>
        <scheme val="minor"/>
      </rPr>
      <t>Depreciation of buildings</t>
    </r>
  </si>
  <si>
    <t xml:space="preserve">    ee) Costs of materials / supplies</t>
  </si>
  <si>
    <t xml:space="preserve">    ff) Costs for patents / intangible assets / contractual research</t>
  </si>
  <si>
    <t xml:space="preserve">    hh)  Personnel / administrative costs including overheads</t>
  </si>
  <si>
    <t xml:space="preserve">    ii) Other costs</t>
  </si>
  <si>
    <t>Costs for mass production/commercialization</t>
  </si>
  <si>
    <r>
      <rPr>
        <sz val="11"/>
        <color theme="1"/>
        <rFont val="Calibri"/>
        <family val="2"/>
      </rPr>
      <t xml:space="preserve">    aa) </t>
    </r>
    <r>
      <rPr>
        <sz val="11"/>
        <color theme="1"/>
        <rFont val="Calibri"/>
        <family val="2"/>
        <scheme val="minor"/>
      </rPr>
      <t xml:space="preserve">Feasibility studies, costs of obtaining the permissions required </t>
    </r>
  </si>
  <si>
    <t>CoS (cost of sales)</t>
  </si>
  <si>
    <t>R&amp;D (research and development)</t>
  </si>
  <si>
    <t xml:space="preserve">     → direct</t>
  </si>
  <si>
    <t xml:space="preserve">     → indirect</t>
  </si>
  <si>
    <t>SG&amp;A (Selling, general and administrative expenses)</t>
  </si>
  <si>
    <t>Total costs</t>
  </si>
  <si>
    <t>Sales / Revenue</t>
  </si>
  <si>
    <t>Sales Volume</t>
  </si>
  <si>
    <t>Unit</t>
  </si>
  <si>
    <t>Unit  Price</t>
  </si>
  <si>
    <t>Eur/Unit</t>
  </si>
  <si>
    <t>EBIT (earnings before interest and taxes)</t>
  </si>
  <si>
    <t>Taxes</t>
  </si>
  <si>
    <t>Changes in Net Working Capital</t>
  </si>
  <si>
    <t>Terminal Value</t>
  </si>
  <si>
    <t>Cash-flows</t>
  </si>
  <si>
    <t>Discounted Cash-flows</t>
  </si>
  <si>
    <t>Sum of Discounted Cash-flows</t>
  </si>
  <si>
    <t>FUNDING GAP</t>
  </si>
  <si>
    <r>
      <t xml:space="preserve">Costs for R&amp;D </t>
    </r>
    <r>
      <rPr>
        <b/>
        <sz val="11"/>
        <rFont val="Calibri"/>
        <family val="2"/>
        <scheme val="minor"/>
      </rPr>
      <t>and</t>
    </r>
    <r>
      <rPr>
        <b/>
        <sz val="11"/>
        <color theme="1"/>
        <rFont val="Calibri"/>
        <family val="2"/>
        <scheme val="minor"/>
      </rPr>
      <t xml:space="preserve"> first industrial deployment </t>
    </r>
    <r>
      <rPr>
        <b/>
        <u/>
        <sz val="11"/>
        <color theme="1"/>
        <rFont val="Calibri"/>
        <family val="2"/>
        <scheme val="minor"/>
      </rPr>
      <t>cumulated</t>
    </r>
  </si>
  <si>
    <t>Feasibility studies, permissions</t>
  </si>
  <si>
    <t>Depreciation of equipment</t>
  </si>
  <si>
    <t>Depreciation of buildings</t>
  </si>
  <si>
    <t>Materials</t>
  </si>
  <si>
    <t>Patents</t>
  </si>
  <si>
    <t>Personnel</t>
  </si>
  <si>
    <t>Other Cost</t>
  </si>
  <si>
    <t>Financing of the project</t>
  </si>
  <si>
    <t>Loans/Credit lines</t>
  </si>
  <si>
    <t>Equity</t>
  </si>
  <si>
    <t>Grants</t>
  </si>
  <si>
    <t>Cash balance</t>
  </si>
  <si>
    <t>Premises</t>
  </si>
  <si>
    <t>Yield loss</t>
  </si>
  <si>
    <t>%</t>
  </si>
  <si>
    <t>R&amp;D share of cost of sales</t>
  </si>
  <si>
    <t>SG&amp;A share of total costs</t>
  </si>
  <si>
    <t>Gross margin</t>
  </si>
  <si>
    <t>Idle share</t>
  </si>
  <si>
    <t>Depreciation</t>
  </si>
  <si>
    <t xml:space="preserve">     → Depreciation of instruments / equipment</t>
  </si>
  <si>
    <t>years</t>
  </si>
  <si>
    <t xml:space="preserve">     → Depreciation of buildings</t>
  </si>
  <si>
    <t>WACC (weighted average cost of capital )</t>
  </si>
  <si>
    <t>Definitions</t>
  </si>
  <si>
    <t>Reflecting performance losses at start of industrial production with high innovative character (learning curve)</t>
  </si>
  <si>
    <t>Sum of direct and indirect R&amp;D costs</t>
  </si>
  <si>
    <r>
      <t>Costs going directly into development of</t>
    </r>
    <r>
      <rPr>
        <b/>
        <sz val="11"/>
        <color theme="1"/>
        <rFont val="Calibri"/>
        <family val="2"/>
        <scheme val="minor"/>
      </rPr>
      <t xml:space="preserve"> </t>
    </r>
    <r>
      <rPr>
        <sz val="11"/>
        <color theme="1"/>
        <rFont val="Calibri"/>
        <family val="2"/>
        <scheme val="minor"/>
      </rPr>
      <t>new processes, products and services [sum of Cost for R&amp;D a - h]</t>
    </r>
  </si>
  <si>
    <t>R&amp;D costs for improving already established processes, products and services to increase yield and stability and meet customer-specific demands  [cost of first industrial deployment x indirect R&amp;D %]</t>
  </si>
  <si>
    <t>SG&amp;A (selling, general and administrative expenses)</t>
  </si>
  <si>
    <t xml:space="preserve">Sum based on CoS for all adminstrative costs (efforts for marketing and sales, factory planning, supply chain, IT, Finance and all other administrative efforts) </t>
  </si>
  <si>
    <t>Unused capacity share valid for average line profile</t>
  </si>
  <si>
    <t>Loans</t>
  </si>
  <si>
    <t>Cash inflows (at the time of granting) and outflows (i.e. repayments, including interest) of all the loans contracted with shareholders or third parties for the purpose of the IPCEI project (one line per loan)</t>
  </si>
  <si>
    <t xml:space="preserve">Cash inflows (at the time of granting) and outflows (e.g. dividends) of  the additional equity injected by shareholders for the purpose of the IPCEI project </t>
  </si>
  <si>
    <t>Grants/Other aid instrument</t>
  </si>
  <si>
    <t>Cash inflows related to grants or other aid instruments (one line per aid instrument)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</si>
</sst>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3" formatCode="_-* #,##0.00_-;\-* #,##0.00_-;_-* &quot;-&quot;??_-;_-@_-"/>
    <numFmt numFmtId="164" formatCode="_-* #,##0.00\ &quot;€&quot;_-;\-* #,##0.00\ &quot;€&quot;_-;_-* &quot;-&quot;??\ &quot;€&quot;_-;_-@_-"/>
    <numFmt numFmtId="165" formatCode="_(&quot;$&quot;* #,##0.00_);_(&quot;$&quot;* \(#,##0.00\);_(&quot;$&quot;* &quot;-&quot;??_);_(@_)"/>
    <numFmt numFmtId="166" formatCode="_(* #,##0.00_);_(* \(#,##0.00\);_(* &quot;-&quot;??_);_(@_)"/>
    <numFmt numFmtId="167" formatCode="#,##0_ ;[Red]\-#,##0\ "/>
    <numFmt numFmtId="168" formatCode="0_ ;[Red]\-0\ "/>
    <numFmt numFmtId="169" formatCode="_(&quot;€&quot;* #,##0.00_);_(&quot;€&quot;* \(#,##0.00\);_(&quot;€&quot;* &quot;-&quot;??_);_(@_)"/>
    <numFmt numFmtId="170" formatCode="#,##0;\-#,##0;"/>
    <numFmt numFmtId="171" formatCode="0.0%"/>
    <numFmt numFmtId="172" formatCode="0;\-0;"/>
    <numFmt numFmtId="173" formatCode="#,##0.00;\-#,##0.00;"/>
    <numFmt numFmtId="174" formatCode="0%;\-0%;"/>
    <numFmt numFmtId="175" formatCode="0.0%;\-0.0%;"/>
    <numFmt numFmtId="176" formatCode="0.00%;\-0.00%;"/>
    <numFmt numFmtId="177" formatCode="\+0;\-0;"/>
    <numFmt numFmtId="178" formatCode="\+#,##0;\-#,##0;"/>
    <numFmt numFmtId="179" formatCode="\+#,##0.00;\-#,##0.00;"/>
    <numFmt numFmtId="180" formatCode="\+0%;\-0%;"/>
    <numFmt numFmtId="181" formatCode="\+0.0%;\-0.0%;"/>
    <numFmt numFmtId="182" formatCode="\+0.00%;\-0.00%;"/>
    <numFmt numFmtId="183" formatCode="dd\-mm\-yyyy"/>
    <numFmt numFmtId="184" formatCode="mmmm\ yyyy"/>
    <numFmt numFmtId="185" formatCode="dd\-mm\-yy"/>
    <numFmt numFmtId="186" formatCode="0.00&quot; %&quot;;\-0.00&quot; %&quot;;"/>
    <numFmt numFmtId="187" formatCode="_-* #,##0&quot; $&quot;_-;\-* #,##0&quot; $&quot;_-;_-* &quot;-&quot;&quot; $&quot;_-;_-@_-"/>
    <numFmt numFmtId="188" formatCode="_-* #,##0&quot; £&quot;_-;\-* #,##0&quot; £&quot;_-;_-* &quot;-&quot;&quot; £&quot;_-;_-@_-"/>
    <numFmt numFmtId="189" formatCode="0.0"/>
    <numFmt numFmtId="190" formatCode="0.00;\-0.00;"/>
    <numFmt numFmtId="191" formatCode="\+0.00;\-0.00;"/>
    <numFmt numFmtId="192" formatCode="0;[Red]\-0;"/>
    <numFmt numFmtId="193" formatCode="#,##0;[Red]\-#,##0;"/>
    <numFmt numFmtId="194" formatCode="0.00;[Red]\-0.00;"/>
    <numFmt numFmtId="195" formatCode="#,##0.00;[Red]\-#,##0.00;"/>
    <numFmt numFmtId="196" formatCode="0%;[Red]\-0%;"/>
    <numFmt numFmtId="197" formatCode="0.0%;[Red]\-0.0%;"/>
    <numFmt numFmtId="198" formatCode="0.00%;[Red]\-0.00%;"/>
    <numFmt numFmtId="199" formatCode="_-* #,##0&quot; DM&quot;_-;\-* #,##0&quot; DM&quot;_-;_-* &quot;-&quot;&quot; DM&quot;_-;_-@_-"/>
    <numFmt numFmtId="200" formatCode="_-* #,##0.00\ [$€-1]_-;\-* #,##0.00\ [$€-1]_-;_-* &quot;-&quot;??\ [$€-1]_-"/>
    <numFmt numFmtId="201" formatCode="_-* #,##0.00\ [$€]_-;\-* #,##0.00\ [$€]_-;_-* &quot;-&quot;??\ [$€]_-;_-@_-"/>
    <numFmt numFmtId="202" formatCode="0&quot; jours&quot;;\-0&quot; jours&quot;;&quot;- jours&quot;"/>
    <numFmt numFmtId="203" formatCode="#,##0&quot; kF&quot;;\-#,##0&quot; kF&quot;;&quot;- kF&quot;;_-@_-"/>
    <numFmt numFmtId="204" formatCode="[&lt;0]\ &quot;0&quot;;#,###"/>
    <numFmt numFmtId="205" formatCode="#,##0&quot; h&quot;"/>
    <numFmt numFmtId="206" formatCode="\$#,##0.00;[Red]\-\$#,##0.00"/>
    <numFmt numFmtId="207" formatCode="\$#,##0\ ;\(\$#,##0\)"/>
    <numFmt numFmtId="208" formatCode="mmm&quot; &quot;yy"/>
    <numFmt numFmtId="209" formatCode="#,##0.0&quot; déf/kLoc&quot;"/>
    <numFmt numFmtId="210" formatCode="#,##0.0&quot; h/déf&quot;"/>
    <numFmt numFmtId="211" formatCode="_-* #,##0.00\ _F_-;\-* #,##0.00\ _F_-;_-* &quot;-&quot;??\ _F_-;_-@_-"/>
    <numFmt numFmtId="212" formatCode="0.00_)"/>
    <numFmt numFmtId="213" formatCode="??0&quot; %&quot;"/>
    <numFmt numFmtId="214" formatCode="#,##0.00_ ;[Red]\-#,##0.00\ "/>
    <numFmt numFmtId="215" formatCode="#,##0.00;[Red]\-#,##0.00;&quot;-&quot;??"/>
    <numFmt numFmtId="216" formatCode="#,##0.0_ ;[Red]\-#,##0.0\ "/>
  </numFmts>
  <fonts count="80">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sz val="12.65"/>
      <name val="Calibri"/>
      <family val="2"/>
    </font>
    <font>
      <sz val="11"/>
      <color theme="1"/>
      <name val="Calibri"/>
      <family val="2"/>
    </font>
    <font>
      <sz val="14"/>
      <color theme="1"/>
      <name val="Calibri"/>
      <family val="2"/>
      <scheme val="minor"/>
    </font>
    <font>
      <b/>
      <u/>
      <sz val="11"/>
      <color theme="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1"/>
      <color rgb="FF0000FF"/>
      <name val="Calibri"/>
      <family val="2"/>
      <scheme val="minor"/>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9"/>
      <color theme="1"/>
      <name val="Calibri"/>
      <family val="2"/>
      <scheme val="minor"/>
    </font>
    <font>
      <sz val="11"/>
      <color theme="1"/>
      <name val="Arial"/>
      <family val="2"/>
    </font>
    <font>
      <b/>
      <sz val="9"/>
      <color theme="1"/>
      <name val="Calibri"/>
      <family val="2"/>
      <scheme val="minor"/>
    </font>
    <font>
      <sz val="10"/>
      <color rgb="FF006100"/>
      <name val="Arial"/>
      <family val="2"/>
    </font>
    <font>
      <sz val="10"/>
      <color rgb="FF9C5700"/>
      <name val="Arial"/>
      <family val="2"/>
    </font>
    <font>
      <sz val="10"/>
      <color rgb="FF9C0006"/>
      <name val="Arial"/>
      <family val="2"/>
    </font>
    <font>
      <sz val="11"/>
      <color rgb="FF006100"/>
      <name val="Arial"/>
      <family val="2"/>
    </font>
    <font>
      <sz val="11"/>
      <color rgb="FF9C5700"/>
      <name val="Arial"/>
      <family val="2"/>
    </font>
    <font>
      <sz val="11"/>
      <color indexed="81"/>
      <name val="Tahoma"/>
      <family val="2"/>
    </font>
    <font>
      <u/>
      <sz val="11"/>
      <name val="Calibri"/>
      <family val="2"/>
      <scheme val="minor"/>
    </font>
  </fonts>
  <fills count="4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rgb="FFFF7E79"/>
        <bgColor indexed="64"/>
      </patternFill>
    </fill>
    <fill>
      <patternFill patternType="solid">
        <fgColor theme="3" tint="0.59996337778862885"/>
        <bgColor indexed="64"/>
      </patternFill>
    </fill>
    <fill>
      <patternFill patternType="solid">
        <fgColor rgb="FFC6EFCE"/>
      </patternFill>
    </fill>
    <fill>
      <patternFill patternType="solid">
        <fgColor theme="6" tint="0.39997558519241921"/>
        <bgColor rgb="FFFFFFFF"/>
      </patternFill>
    </fill>
    <fill>
      <patternFill patternType="solid">
        <fgColor theme="9" tint="0.59999389629810485"/>
        <bgColor rgb="FFFFFFFF"/>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rgb="FF00B0F0"/>
        <bgColor indexed="64"/>
      </patternFill>
    </fill>
    <fill>
      <patternFill patternType="solid">
        <fgColor theme="2"/>
        <bgColor indexed="64"/>
      </patternFill>
    </fill>
    <fill>
      <patternFill patternType="solid">
        <fgColor theme="5" tint="0.39997558519241921"/>
        <bgColor indexed="64"/>
      </patternFill>
    </fill>
  </fills>
  <borders count="65">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24994659260841701"/>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indexed="64"/>
      </left>
      <right/>
      <top style="thin">
        <color theme="0" tint="-0.34998626667073579"/>
      </top>
      <bottom style="thin">
        <color theme="0" tint="-0.34998626667073579"/>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indexed="64"/>
      </right>
      <top/>
      <bottom style="thin">
        <color theme="0" tint="-0.34998626667073579"/>
      </bottom>
      <diagonal/>
    </border>
    <border>
      <left/>
      <right style="thin">
        <color indexed="64"/>
      </right>
      <top style="thin">
        <color theme="0" tint="-0.34998626667073579"/>
      </top>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
      <left/>
      <right/>
      <top/>
      <bottom style="thin">
        <color theme="0" tint="-0.499984740745262"/>
      </bottom>
      <diagonal/>
    </border>
  </borders>
  <cellStyleXfs count="773">
    <xf numFmtId="0" fontId="0" fillId="0" borderId="0"/>
    <xf numFmtId="9" fontId="2" fillId="0" borderId="0" applyFont="0" applyFill="0" applyBorder="0" applyAlignment="0" applyProtection="0"/>
    <xf numFmtId="0" fontId="13" fillId="0" borderId="0"/>
    <xf numFmtId="4" fontId="15" fillId="0" borderId="0" applyFont="0" applyFill="0" applyBorder="0" applyAlignment="0" applyProtection="0"/>
    <xf numFmtId="173" fontId="15" fillId="0" borderId="0" applyFont="0" applyFill="0" applyBorder="0" applyAlignment="0" applyProtection="0"/>
    <xf numFmtId="1" fontId="15" fillId="0" borderId="0" applyFont="0" applyFill="0" applyBorder="0" applyAlignment="0" applyProtection="0"/>
    <xf numFmtId="186" fontId="15" fillId="0" borderId="0" applyFont="0" applyFill="0" applyBorder="0" applyAlignment="0" applyProtection="0"/>
    <xf numFmtId="176" fontId="15" fillId="0" borderId="0" applyFont="0" applyFill="0" applyBorder="0" applyAlignment="0" applyProtection="0"/>
    <xf numFmtId="1" fontId="15" fillId="0" borderId="0" applyFont="0" applyFill="0" applyBorder="0" applyAlignment="0" applyProtection="0"/>
    <xf numFmtId="3" fontId="15" fillId="0" borderId="0" applyFont="0" applyFill="0" applyBorder="0" applyAlignment="0" applyProtection="0"/>
    <xf numFmtId="4" fontId="15" fillId="0" borderId="0" applyFont="0" applyFill="0" applyBorder="0" applyAlignment="0" applyProtection="0"/>
    <xf numFmtId="9" fontId="15" fillId="0" borderId="0" applyFont="0" applyFill="0" applyBorder="0" applyAlignment="0" applyProtection="0"/>
    <xf numFmtId="171" fontId="15" fillId="0" borderId="0" applyFont="0" applyFill="0" applyBorder="0" applyAlignment="0" applyProtection="0"/>
    <xf numFmtId="10" fontId="15" fillId="0" borderId="0" applyFont="0" applyFill="0" applyBorder="0" applyAlignment="0" applyProtection="0"/>
    <xf numFmtId="172" fontId="15" fillId="0" borderId="8" applyFont="0" applyFill="0" applyBorder="0" applyAlignment="0" applyProtection="0"/>
    <xf numFmtId="170" fontId="15" fillId="0" borderId="8" applyFont="0" applyFill="0" applyBorder="0" applyAlignment="0" applyProtection="0"/>
    <xf numFmtId="173" fontId="15" fillId="0" borderId="0" applyFont="0" applyFill="0" applyBorder="0" applyAlignment="0" applyProtection="0"/>
    <xf numFmtId="174" fontId="15" fillId="0" borderId="13" applyFont="0" applyFill="0" applyBorder="0" applyAlignment="0" applyProtection="0"/>
    <xf numFmtId="175" fontId="15" fillId="0" borderId="13" applyFont="0" applyFill="0" applyBorder="0" applyAlignment="0" applyProtection="0"/>
    <xf numFmtId="176" fontId="15" fillId="0" borderId="13" applyFont="0" applyFill="0" applyBorder="0" applyAlignment="0" applyProtection="0"/>
    <xf numFmtId="0" fontId="15" fillId="0" borderId="14" applyNumberFormat="0" applyFont="0" applyFill="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15" fillId="0" borderId="13" applyFont="0" applyFill="0" applyBorder="0" applyAlignment="0" applyProtection="0"/>
    <xf numFmtId="181" fontId="15" fillId="0" borderId="13" applyFont="0" applyFill="0" applyBorder="0" applyAlignment="0" applyProtection="0"/>
    <xf numFmtId="182" fontId="15" fillId="0" borderId="13" applyFont="0" applyFill="0" applyBorder="0" applyAlignment="0" applyProtection="0"/>
    <xf numFmtId="185" fontId="15" fillId="0" borderId="15" applyFont="0" applyFill="0" applyBorder="0" applyProtection="0">
      <alignment horizontal="center"/>
    </xf>
    <xf numFmtId="183" fontId="15" fillId="0" borderId="15" applyFont="0" applyFill="0" applyBorder="0" applyProtection="0">
      <alignment horizontal="center"/>
    </xf>
    <xf numFmtId="184" fontId="15" fillId="0" borderId="15" applyFont="0" applyFill="0" applyBorder="0" applyProtection="0">
      <alignment horizontal="left"/>
    </xf>
    <xf numFmtId="0" fontId="15" fillId="0" borderId="15" applyNumberFormat="0" applyFont="0" applyFill="0" applyAlignment="0" applyProtection="0"/>
    <xf numFmtId="0" fontId="15" fillId="1" borderId="0" applyNumberFormat="0" applyFont="0" applyFill="0" applyBorder="0" applyProtection="0">
      <alignment horizontal="fill"/>
    </xf>
    <xf numFmtId="0" fontId="15" fillId="1" borderId="0" applyNumberFormat="0" applyFont="0" applyBorder="0" applyAlignment="0" applyProtection="0"/>
    <xf numFmtId="0" fontId="15" fillId="5" borderId="0" applyNumberFormat="0" applyFont="0" applyBorder="0" applyAlignment="0" applyProtection="0"/>
    <xf numFmtId="0" fontId="15" fillId="6" borderId="0" applyNumberFormat="0" applyFont="0" applyBorder="0" applyAlignment="0" applyProtection="0"/>
    <xf numFmtId="0" fontId="16" fillId="0" borderId="8" applyNumberFormat="0" applyFill="0" applyBorder="0" applyAlignment="0" applyProtection="0"/>
    <xf numFmtId="0" fontId="17" fillId="0" borderId="8" applyNumberFormat="0" applyFill="0" applyBorder="0" applyAlignment="0" applyProtection="0"/>
    <xf numFmtId="0" fontId="15" fillId="0" borderId="0" applyNumberFormat="0" applyFont="0" applyFill="0" applyBorder="0" applyProtection="0">
      <alignment textRotation="90"/>
    </xf>
    <xf numFmtId="0" fontId="15" fillId="0" borderId="15" applyNumberFormat="0" applyFont="0" applyFill="0" applyAlignment="0" applyProtection="0"/>
    <xf numFmtId="0" fontId="15" fillId="0" borderId="14" applyNumberFormat="0" applyFont="0" applyFill="0" applyAlignment="0" applyProtection="0"/>
    <xf numFmtId="0" fontId="15" fillId="0" borderId="8" applyNumberFormat="0" applyFont="0" applyFill="0" applyAlignment="0" applyProtection="0"/>
    <xf numFmtId="185" fontId="15" fillId="0" borderId="0" applyFont="0" applyFill="0" applyBorder="0" applyProtection="0">
      <alignment horizontal="center"/>
    </xf>
    <xf numFmtId="169" fontId="14" fillId="0" borderId="0" applyFont="0" applyFill="0" applyBorder="0" applyAlignment="0" applyProtection="0">
      <alignment vertical="center"/>
    </xf>
    <xf numFmtId="4" fontId="18" fillId="0" borderId="0" applyFont="0" applyFill="0" applyBorder="0" applyAlignment="0" applyProtection="0"/>
    <xf numFmtId="166" fontId="14" fillId="0" borderId="0" applyFont="0" applyFill="0" applyBorder="0" applyAlignment="0" applyProtection="0"/>
    <xf numFmtId="0" fontId="14" fillId="0" borderId="0">
      <alignment vertical="center"/>
    </xf>
    <xf numFmtId="9" fontId="14" fillId="0" borderId="0" applyFont="0" applyFill="0" applyBorder="0" applyAlignment="0" applyProtection="0"/>
    <xf numFmtId="3" fontId="15" fillId="0" borderId="0" applyFont="0" applyFill="0" applyBorder="0" applyAlignment="0" applyProtection="0">
      <alignment horizontal="center"/>
    </xf>
    <xf numFmtId="3" fontId="20" fillId="0" borderId="0" applyFont="0" applyFill="0" applyBorder="0" applyAlignment="0" applyProtection="0">
      <alignment horizontal="center"/>
    </xf>
    <xf numFmtId="3" fontId="21" fillId="0" borderId="0" applyFont="0" applyFill="0" applyBorder="0" applyAlignment="0" applyProtection="0">
      <alignment horizontal="center"/>
    </xf>
    <xf numFmtId="3" fontId="20" fillId="0" borderId="0" applyFont="0" applyFill="0" applyBorder="0" applyAlignment="0" applyProtection="0">
      <alignment horizontal="center"/>
    </xf>
    <xf numFmtId="3" fontId="20" fillId="0" borderId="0" applyFont="0" applyFill="0" applyBorder="0" applyAlignment="0" applyProtection="0">
      <alignment horizontal="center"/>
    </xf>
    <xf numFmtId="173" fontId="21" fillId="0" borderId="0" applyFont="0" applyFill="0" applyBorder="0" applyAlignment="0" applyProtection="0">
      <alignment horizontal="center"/>
    </xf>
    <xf numFmtId="173" fontId="20" fillId="0" borderId="0" applyFont="0" applyFill="0" applyBorder="0" applyAlignment="0" applyProtection="0">
      <alignment horizontal="center"/>
    </xf>
    <xf numFmtId="173" fontId="15" fillId="0" borderId="0" applyFont="0" applyFill="0" applyBorder="0" applyAlignment="0" applyProtection="0">
      <alignment horizontal="center"/>
    </xf>
    <xf numFmtId="173" fontId="15" fillId="0" borderId="0" applyFont="0" applyFill="0" applyBorder="0" applyAlignment="0" applyProtection="0"/>
    <xf numFmtId="173" fontId="15" fillId="0" borderId="0" applyFont="0" applyFill="0" applyBorder="0" applyAlignment="0" applyProtection="0">
      <alignment horizontal="center"/>
    </xf>
    <xf numFmtId="173" fontId="15" fillId="0" borderId="0" applyFont="0" applyFill="0" applyBorder="0" applyAlignment="0" applyProtection="0">
      <alignment horizontal="center"/>
    </xf>
    <xf numFmtId="187" fontId="22" fillId="0" borderId="0" applyFont="0" applyFill="0" applyBorder="0" applyAlignment="0" applyProtection="0"/>
    <xf numFmtId="188" fontId="22" fillId="0" borderId="0" applyFont="0" applyFill="0" applyBorder="0" applyAlignment="0" applyProtection="0"/>
    <xf numFmtId="1" fontId="21" fillId="0" borderId="0" applyFont="0" applyFill="0" applyBorder="0" applyAlignment="0" applyProtection="0">
      <alignment horizontal="center"/>
    </xf>
    <xf numFmtId="1" fontId="15" fillId="0" borderId="0" applyFont="0" applyFill="0" applyBorder="0" applyAlignment="0" applyProtection="0"/>
    <xf numFmtId="1" fontId="15" fillId="0" borderId="0" applyFont="0" applyFill="0" applyBorder="0" applyAlignment="0" applyProtection="0">
      <alignment horizontal="center"/>
    </xf>
    <xf numFmtId="189" fontId="15" fillId="0" borderId="0" applyFont="0" applyFill="0" applyBorder="0" applyAlignment="0" applyProtection="0">
      <alignment horizontal="center"/>
    </xf>
    <xf numFmtId="189" fontId="21" fillId="0" borderId="0" applyFont="0" applyFill="0" applyBorder="0" applyAlignment="0" applyProtection="0">
      <alignment horizontal="center"/>
    </xf>
    <xf numFmtId="10" fontId="15" fillId="0" borderId="0" applyFont="0" applyFill="0" applyBorder="0" applyAlignment="0" applyProtection="0">
      <alignment horizontal="center"/>
    </xf>
    <xf numFmtId="10" fontId="21" fillId="0" borderId="0" applyFont="0" applyFill="0" applyBorder="0" applyAlignment="0" applyProtection="0">
      <alignment horizontal="center"/>
    </xf>
    <xf numFmtId="1" fontId="23" fillId="0" borderId="0" applyFont="0" applyFill="0" applyBorder="0" applyAlignment="0" applyProtection="0"/>
    <xf numFmtId="3" fontId="23" fillId="0" borderId="0" applyFont="0" applyFill="0" applyBorder="0" applyAlignment="0" applyProtection="0"/>
    <xf numFmtId="2" fontId="23" fillId="0" borderId="0" applyFont="0" applyFill="0" applyBorder="0" applyAlignment="0" applyProtection="0"/>
    <xf numFmtId="4" fontId="23" fillId="0" borderId="0" applyFont="0" applyFill="0" applyBorder="0" applyAlignment="0" applyProtection="0"/>
    <xf numFmtId="9" fontId="23" fillId="0" borderId="0" applyFont="0" applyFill="0" applyBorder="0" applyAlignment="0" applyProtection="0"/>
    <xf numFmtId="171" fontId="23" fillId="0" borderId="0" applyFont="0" applyFill="0" applyBorder="0" applyAlignment="0" applyProtection="0"/>
    <xf numFmtId="10" fontId="23" fillId="0" borderId="0" applyFont="0" applyFill="0" applyBorder="0" applyAlignment="0" applyProtection="0"/>
    <xf numFmtId="172" fontId="23" fillId="0" borderId="0" applyFont="0" applyFill="0" applyBorder="0" applyAlignment="0" applyProtection="0"/>
    <xf numFmtId="170" fontId="23" fillId="0" borderId="0" applyFont="0" applyFill="0" applyBorder="0" applyAlignment="0" applyProtection="0"/>
    <xf numFmtId="190"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91" fontId="23" fillId="0" borderId="0" applyFont="0" applyFill="0" applyBorder="0" applyAlignment="0" applyProtection="0"/>
    <xf numFmtId="179"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2" fontId="23" fillId="0" borderId="0" applyFont="0" applyFill="0" applyBorder="0" applyAlignment="0" applyProtection="0"/>
    <xf numFmtId="192" fontId="23" fillId="0" borderId="0" applyFont="0" applyFill="0" applyBorder="0" applyAlignment="0" applyProtection="0"/>
    <xf numFmtId="193" fontId="23"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185" fontId="21" fillId="0" borderId="15" applyFont="0" applyFill="0" applyBorder="0" applyProtection="0">
      <alignment horizontal="center"/>
    </xf>
    <xf numFmtId="3" fontId="13" fillId="0" borderId="0"/>
    <xf numFmtId="0" fontId="15" fillId="1" borderId="0" applyNumberFormat="0" applyFont="0" applyFill="0" applyBorder="0" applyProtection="0">
      <alignment horizontal="fill"/>
    </xf>
    <xf numFmtId="0" fontId="15" fillId="1" borderId="0" applyNumberFormat="0" applyFont="0" applyBorder="0" applyAlignment="0" applyProtection="0"/>
    <xf numFmtId="0" fontId="15" fillId="5" borderId="0" applyNumberFormat="0" applyFont="0" applyBorder="0" applyAlignment="0" applyProtection="0"/>
    <xf numFmtId="0" fontId="15" fillId="6" borderId="0" applyNumberFormat="0" applyFont="0" applyBorder="0" applyAlignment="0" applyProtection="0"/>
    <xf numFmtId="0" fontId="16" fillId="0" borderId="8" applyNumberFormat="0" applyFill="0" applyBorder="0" applyAlignment="0" applyProtection="0"/>
    <xf numFmtId="0" fontId="17" fillId="0" borderId="8" applyNumberFormat="0" applyFill="0" applyBorder="0" applyAlignment="0" applyProtection="0"/>
    <xf numFmtId="0" fontId="15" fillId="0" borderId="0" applyNumberFormat="0" applyFont="0" applyFill="0" applyBorder="0" applyProtection="0">
      <alignment textRotation="90"/>
    </xf>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26" borderId="17" applyNumberFormat="0" applyAlignment="0" applyProtection="0"/>
    <xf numFmtId="0" fontId="28" fillId="26" borderId="17" applyNumberFormat="0" applyAlignment="0" applyProtection="0"/>
    <xf numFmtId="0" fontId="29" fillId="0" borderId="18" applyNumberFormat="0" applyFill="0" applyAlignment="0" applyProtection="0"/>
    <xf numFmtId="0" fontId="30" fillId="27" borderId="19" applyNumberFormat="0" applyAlignment="0" applyProtection="0"/>
    <xf numFmtId="0" fontId="14" fillId="28" borderId="20" applyNumberFormat="0" applyFont="0" applyAlignment="0" applyProtection="0"/>
    <xf numFmtId="0" fontId="15" fillId="0" borderId="15" applyNumberFormat="0" applyFont="0" applyFill="0" applyAlignment="0" applyProtection="0"/>
    <xf numFmtId="0" fontId="15" fillId="0" borderId="14" applyNumberFormat="0" applyFont="0" applyFill="0" applyAlignment="0" applyProtection="0"/>
    <xf numFmtId="0" fontId="15" fillId="0" borderId="8" applyNumberFormat="0" applyFont="0" applyFill="0" applyAlignment="0" applyProtection="0"/>
    <xf numFmtId="14" fontId="31" fillId="0" borderId="0" applyFont="0" applyFill="0" applyBorder="0" applyProtection="0">
      <alignment horizontal="center" vertical="center"/>
    </xf>
    <xf numFmtId="185" fontId="15" fillId="0" borderId="0" applyFont="0" applyFill="0" applyBorder="0" applyProtection="0">
      <alignment horizontal="center"/>
    </xf>
    <xf numFmtId="185" fontId="21" fillId="0" borderId="0" applyFont="0" applyFill="0" applyBorder="0" applyProtection="0">
      <alignment horizontal="center"/>
    </xf>
    <xf numFmtId="199" fontId="31" fillId="0" borderId="0" applyFont="0" applyFill="0" applyBorder="0" applyAlignment="0" applyProtection="0">
      <alignment horizontal="center"/>
    </xf>
    <xf numFmtId="0" fontId="32" fillId="13" borderId="17" applyNumberFormat="0" applyAlignment="0" applyProtection="0"/>
    <xf numFmtId="169" fontId="13"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201" fontId="13" fillId="0" borderId="0" applyFont="0" applyFill="0" applyBorder="0" applyAlignment="0" applyProtection="0"/>
    <xf numFmtId="0" fontId="33" fillId="0" borderId="0" applyNumberFormat="0" applyFill="0" applyBorder="0" applyAlignment="0" applyProtection="0"/>
    <xf numFmtId="0" fontId="34" fillId="10" borderId="0" applyNumberFormat="0" applyBorder="0" applyAlignment="0" applyProtection="0"/>
    <xf numFmtId="0" fontId="35" fillId="0" borderId="21"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0" applyNumberFormat="0" applyFill="0" applyBorder="0" applyAlignment="0" applyProtection="0"/>
    <xf numFmtId="0" fontId="32" fillId="13" borderId="17" applyNumberFormat="0" applyAlignment="0" applyProtection="0"/>
    <xf numFmtId="0" fontId="27" fillId="9" borderId="0" applyNumberFormat="0" applyBorder="0" applyAlignment="0" applyProtection="0"/>
    <xf numFmtId="202" fontId="31" fillId="0" borderId="0" applyFont="0" applyFill="0" applyBorder="0" applyAlignment="0" applyProtection="0">
      <alignment vertical="center"/>
    </xf>
    <xf numFmtId="203" fontId="31" fillId="0" borderId="0" applyFon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9" fillId="0" borderId="18" applyNumberFormat="0" applyFill="0" applyAlignment="0" applyProtection="0"/>
    <xf numFmtId="166" fontId="14" fillId="0" borderId="0" applyFont="0" applyFill="0" applyBorder="0" applyAlignment="0" applyProtection="0"/>
    <xf numFmtId="4" fontId="18"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 fontId="18" fillId="0" borderId="0" applyFont="0" applyFill="0" applyBorder="0" applyAlignment="0" applyProtection="0"/>
    <xf numFmtId="166" fontId="42"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7" fontId="22" fillId="0" borderId="0" applyFon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 fillId="0" borderId="0"/>
    <xf numFmtId="0" fontId="14" fillId="0" borderId="0"/>
    <xf numFmtId="0" fontId="42"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3" fillId="0" borderId="0"/>
    <xf numFmtId="0" fontId="24" fillId="0" borderId="0"/>
    <xf numFmtId="0" fontId="24" fillId="0" borderId="0"/>
    <xf numFmtId="0" fontId="42" fillId="0" borderId="0"/>
    <xf numFmtId="0" fontId="2" fillId="0" borderId="0"/>
    <xf numFmtId="0" fontId="2" fillId="0" borderId="0"/>
    <xf numFmtId="0" fontId="2" fillId="0" borderId="0"/>
    <xf numFmtId="0" fontId="13" fillId="0" borderId="0"/>
    <xf numFmtId="0" fontId="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14" fillId="0" borderId="0"/>
    <xf numFmtId="0" fontId="13" fillId="0" borderId="0"/>
    <xf numFmtId="0" fontId="14" fillId="0" borderId="0"/>
    <xf numFmtId="0" fontId="13" fillId="0" borderId="0"/>
    <xf numFmtId="0" fontId="42" fillId="0" borderId="0"/>
    <xf numFmtId="0" fontId="14" fillId="0" borderId="0"/>
    <xf numFmtId="0" fontId="13" fillId="0" borderId="0"/>
    <xf numFmtId="0" fontId="13" fillId="0" borderId="0"/>
    <xf numFmtId="0" fontId="2" fillId="0" borderId="0"/>
    <xf numFmtId="0" fontId="2" fillId="0" borderId="0"/>
    <xf numFmtId="0" fontId="2" fillId="0" borderId="0"/>
    <xf numFmtId="0" fontId="13" fillId="0" borderId="0"/>
    <xf numFmtId="0" fontId="14"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2" fillId="0" borderId="0"/>
    <xf numFmtId="0" fontId="2" fillId="0" borderId="0"/>
    <xf numFmtId="0" fontId="2" fillId="0" borderId="0"/>
    <xf numFmtId="0" fontId="13" fillId="0" borderId="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14" fillId="0" borderId="0"/>
    <xf numFmtId="0" fontId="14" fillId="0" borderId="0"/>
    <xf numFmtId="0" fontId="42" fillId="0" borderId="0"/>
    <xf numFmtId="0" fontId="14" fillId="0" borderId="0"/>
    <xf numFmtId="0" fontId="14" fillId="28" borderId="20" applyNumberFormat="0" applyFont="0" applyAlignment="0" applyProtection="0"/>
    <xf numFmtId="0" fontId="44" fillId="26" borderId="24" applyNumberFormat="0" applyAlignment="0" applyProtection="0"/>
    <xf numFmtId="204" fontId="31" fillId="0" borderId="0" applyFont="0" applyFill="0" applyBorder="0" applyAlignment="0" applyProtection="0">
      <alignment horizontal="center" vertical="top"/>
    </xf>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196" fontId="23" fillId="0" borderId="0" applyNumberFormat="0" applyFont="0" applyFill="0" applyBorder="0" applyProtection="0">
      <alignment horizontal="fill"/>
    </xf>
    <xf numFmtId="0" fontId="23" fillId="0" borderId="0" applyNumberFormat="0" applyFont="0" applyFill="0" applyBorder="0" applyProtection="0">
      <alignment wrapText="1"/>
    </xf>
    <xf numFmtId="0" fontId="34" fillId="10" borderId="0" applyNumberFormat="0" applyBorder="0" applyAlignment="0" applyProtection="0"/>
    <xf numFmtId="0" fontId="44" fillId="26" borderId="2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5" fillId="0" borderId="21"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0" applyNumberFormat="0" applyFill="0" applyBorder="0" applyAlignment="0" applyProtection="0"/>
    <xf numFmtId="0" fontId="48" fillId="0" borderId="25" applyNumberFormat="0" applyFill="0" applyAlignment="0" applyProtection="0"/>
    <xf numFmtId="0" fontId="30" fillId="27" borderId="19" applyNumberFormat="0" applyAlignment="0" applyProtection="0"/>
    <xf numFmtId="0" fontId="26" fillId="0" borderId="0" applyNumberFormat="0" applyFill="0" applyBorder="0" applyAlignment="0" applyProtection="0"/>
    <xf numFmtId="0" fontId="13" fillId="0" borderId="0"/>
    <xf numFmtId="169" fontId="2" fillId="0" borderId="0" applyFont="0" applyFill="0" applyBorder="0" applyAlignment="0" applyProtection="0"/>
    <xf numFmtId="0" fontId="2" fillId="0" borderId="0"/>
    <xf numFmtId="0" fontId="2"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Font="0" applyFill="0" applyBorder="0" applyAlignment="0" applyProtection="0"/>
    <xf numFmtId="3" fontId="13" fillId="0" borderId="0" applyBorder="0"/>
    <xf numFmtId="0" fontId="49" fillId="30" borderId="0"/>
    <xf numFmtId="0" fontId="50" fillId="0" borderId="0" applyNumberFormat="0" applyFill="0" applyBorder="0" applyAlignment="0"/>
    <xf numFmtId="3" fontId="14" fillId="0" borderId="8" applyFill="0" applyProtection="0">
      <alignment vertical="center" wrapText="1"/>
    </xf>
    <xf numFmtId="0" fontId="51" fillId="0" borderId="0"/>
    <xf numFmtId="0" fontId="52" fillId="0" borderId="0" applyNumberFormat="0"/>
    <xf numFmtId="0" fontId="14" fillId="0" borderId="0" applyFont="0" applyFill="0" applyBorder="0" applyAlignment="0" applyProtection="0"/>
    <xf numFmtId="3" fontId="14" fillId="31" borderId="0" applyFont="0" applyFill="0" applyBorder="0" applyAlignment="0" applyProtection="0"/>
    <xf numFmtId="205" fontId="53" fillId="0" borderId="0" applyFont="0" applyFill="0" applyBorder="0">
      <alignment horizontal="right"/>
      <protection locked="0"/>
    </xf>
    <xf numFmtId="206" fontId="13" fillId="0" borderId="0">
      <alignment horizontal="center"/>
    </xf>
    <xf numFmtId="0" fontId="14" fillId="0" borderId="0" applyFont="0" applyFill="0" applyBorder="0" applyAlignment="0" applyProtection="0"/>
    <xf numFmtId="165" fontId="14" fillId="0" borderId="0" applyFont="0" applyFill="0" applyBorder="0" applyAlignment="0" applyProtection="0"/>
    <xf numFmtId="165" fontId="24" fillId="0" borderId="0" applyFont="0" applyFill="0" applyBorder="0" applyAlignment="0" applyProtection="0"/>
    <xf numFmtId="207" fontId="14" fillId="31" borderId="0" applyFont="0" applyFill="0" applyBorder="0" applyAlignment="0" applyProtection="0"/>
    <xf numFmtId="0" fontId="14" fillId="26" borderId="26">
      <alignment horizontal="center"/>
    </xf>
    <xf numFmtId="14" fontId="53" fillId="32" borderId="0" applyFont="0" applyBorder="0" applyAlignment="0">
      <alignment vertical="top"/>
    </xf>
    <xf numFmtId="208" fontId="53" fillId="32" borderId="0" applyFont="0" applyBorder="0" applyAlignment="0">
      <alignment vertical="top"/>
    </xf>
    <xf numFmtId="14" fontId="53" fillId="0" borderId="0" applyFont="0" applyFill="0" applyBorder="0" applyProtection="0">
      <alignment horizontal="center"/>
      <protection locked="0"/>
    </xf>
    <xf numFmtId="14" fontId="14" fillId="0" borderId="0" applyFill="0" applyBorder="0" applyProtection="0">
      <alignment vertical="center" wrapText="1"/>
    </xf>
    <xf numFmtId="209" fontId="54" fillId="0" borderId="0" applyFill="0" applyBorder="0">
      <alignment horizontal="right"/>
    </xf>
    <xf numFmtId="0" fontId="54" fillId="0" borderId="10" applyBorder="0"/>
    <xf numFmtId="0" fontId="55" fillId="0" borderId="27" applyNumberFormat="0" applyFont="0" applyAlignment="0">
      <alignment horizontal="left"/>
    </xf>
    <xf numFmtId="0" fontId="56" fillId="0" borderId="0" applyNumberFormat="0" applyFont="0" applyFill="0" applyBorder="0" applyAlignment="0">
      <alignment horizontal="left" vertical="top"/>
    </xf>
    <xf numFmtId="2" fontId="14" fillId="31" borderId="0" applyFont="0" applyFill="0" applyBorder="0" applyAlignment="0" applyProtection="0"/>
    <xf numFmtId="38" fontId="54" fillId="33" borderId="0" applyNumberFormat="0" applyBorder="0" applyAlignment="0" applyProtection="0"/>
    <xf numFmtId="210" fontId="54" fillId="0" borderId="0" applyFill="0" applyBorder="0">
      <alignment horizontal="right"/>
      <protection locked="0"/>
    </xf>
    <xf numFmtId="0" fontId="54" fillId="0" borderId="0" applyFill="0" applyBorder="0">
      <alignment horizontal="right"/>
      <protection locked="0"/>
    </xf>
    <xf numFmtId="0" fontId="54" fillId="0" borderId="0" applyFill="0" applyBorder="0">
      <alignment horizontal="right"/>
      <protection locked="0"/>
    </xf>
    <xf numFmtId="0" fontId="54" fillId="0" borderId="0" applyFill="0" applyBorder="0">
      <alignment horizontal="right"/>
      <protection locked="0"/>
    </xf>
    <xf numFmtId="210" fontId="54" fillId="0" borderId="0" applyFill="0" applyBorder="0">
      <alignment horizontal="right"/>
      <protection locked="0"/>
    </xf>
    <xf numFmtId="210" fontId="54" fillId="0" borderId="0" applyFill="0" applyBorder="0">
      <alignment horizontal="right"/>
      <protection locked="0"/>
    </xf>
    <xf numFmtId="210" fontId="54" fillId="0" borderId="0" applyFill="0" applyBorder="0">
      <alignment horizontal="right"/>
      <protection locked="0"/>
    </xf>
    <xf numFmtId="210" fontId="54" fillId="0" borderId="0" applyFill="0" applyBorder="0">
      <alignment horizontal="right"/>
      <protection locked="0"/>
    </xf>
    <xf numFmtId="0" fontId="54" fillId="0" borderId="0" applyFill="0" applyBorder="0">
      <alignment horizontal="right"/>
      <protection locked="0"/>
    </xf>
    <xf numFmtId="0" fontId="54" fillId="0" borderId="0" applyFill="0" applyBorder="0">
      <alignment horizontal="right"/>
      <protection locked="0"/>
    </xf>
    <xf numFmtId="0" fontId="54" fillId="0" borderId="0" applyFill="0" applyBorder="0">
      <alignment horizontal="right"/>
      <protection locked="0"/>
    </xf>
    <xf numFmtId="0" fontId="54" fillId="0" borderId="0" applyFill="0" applyBorder="0">
      <alignment horizontal="right"/>
      <protection locked="0"/>
    </xf>
    <xf numFmtId="0" fontId="57" fillId="0" borderId="0">
      <alignment horizontal="left"/>
    </xf>
    <xf numFmtId="10" fontId="54" fillId="33" borderId="8" applyNumberFormat="0" applyBorder="0" applyAlignment="0" applyProtection="0"/>
    <xf numFmtId="0" fontId="58" fillId="34" borderId="0"/>
    <xf numFmtId="211" fontId="14" fillId="0" borderId="0" applyFont="0" applyFill="0" applyBorder="0" applyAlignment="0" applyProtection="0"/>
    <xf numFmtId="0" fontId="59" fillId="0" borderId="28"/>
    <xf numFmtId="3" fontId="14" fillId="0" borderId="0" applyFont="0" applyFill="0" applyBorder="0" applyAlignment="0" applyProtection="0"/>
    <xf numFmtId="0" fontId="53" fillId="32" borderId="0" applyNumberFormat="0" applyFont="0" applyBorder="0" applyAlignment="0">
      <alignment vertical="top"/>
    </xf>
    <xf numFmtId="212" fontId="60" fillId="0" borderId="0"/>
    <xf numFmtId="0" fontId="61" fillId="33" borderId="0">
      <alignment horizontal="right"/>
    </xf>
    <xf numFmtId="0" fontId="62" fillId="35" borderId="12"/>
    <xf numFmtId="10"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213" fontId="54" fillId="0" borderId="0" applyFont="0" applyFill="0" applyBorder="0">
      <alignment horizontal="right"/>
      <protection locked="0"/>
    </xf>
    <xf numFmtId="4" fontId="61" fillId="36" borderId="29" applyNumberFormat="0" applyProtection="0">
      <alignment horizontal="left" vertical="center" indent="1"/>
    </xf>
    <xf numFmtId="0" fontId="49" fillId="30" borderId="0"/>
    <xf numFmtId="0" fontId="49" fillId="30" borderId="0"/>
    <xf numFmtId="0" fontId="59" fillId="0" borderId="0"/>
    <xf numFmtId="0" fontId="50" fillId="0" borderId="30" applyBorder="0"/>
    <xf numFmtId="0" fontId="63" fillId="0" borderId="31" applyBorder="0"/>
    <xf numFmtId="0" fontId="64" fillId="0" borderId="32" applyBorder="0"/>
    <xf numFmtId="3" fontId="14" fillId="0" borderId="0" applyFont="0" applyFill="0" applyBorder="0" applyAlignment="0" applyProtection="0"/>
    <xf numFmtId="0" fontId="65" fillId="0" borderId="0" applyFont="0" applyFill="0" applyBorder="0" applyAlignment="0" applyProtection="0"/>
    <xf numFmtId="43" fontId="66" fillId="0" borderId="0" applyFont="0" applyFill="0" applyBorder="0" applyAlignment="0" applyProtection="0"/>
    <xf numFmtId="0" fontId="66" fillId="0" borderId="0"/>
    <xf numFmtId="0" fontId="13" fillId="0" borderId="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172" fontId="15" fillId="0" borderId="8" applyFont="0" applyFill="0" applyBorder="0" applyAlignment="0" applyProtection="0"/>
    <xf numFmtId="170" fontId="15" fillId="0" borderId="8" applyFont="0" applyFill="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3" fontId="14" fillId="0" borderId="8" applyFill="0" applyProtection="0">
      <alignment vertical="center" wrapText="1"/>
    </xf>
    <xf numFmtId="0" fontId="28" fillId="26" borderId="33" applyNumberFormat="0" applyAlignment="0" applyProtection="0"/>
    <xf numFmtId="0" fontId="13" fillId="0" borderId="0" applyNumberFormat="0" applyFont="0" applyFill="0" applyBorder="0" applyProtection="0">
      <alignment horizontal="center" vertical="center" wrapText="1"/>
    </xf>
    <xf numFmtId="0" fontId="14" fillId="0" borderId="0" applyFont="0" applyFill="0" applyBorder="0" applyAlignment="0" applyProtection="0"/>
    <xf numFmtId="3" fontId="14" fillId="31" borderId="0" applyFont="0" applyFill="0" applyBorder="0" applyAlignment="0" applyProtection="0"/>
    <xf numFmtId="0" fontId="2" fillId="7" borderId="16" applyNumberFormat="0" applyFont="0" applyAlignment="0" applyProtection="0"/>
    <xf numFmtId="0" fontId="14" fillId="0" borderId="0" applyFont="0" applyFill="0" applyBorder="0" applyAlignment="0" applyProtection="0"/>
    <xf numFmtId="165" fontId="14" fillId="0" borderId="0" applyFont="0" applyFill="0" applyBorder="0" applyAlignment="0" applyProtection="0"/>
    <xf numFmtId="207" fontId="14" fillId="31" borderId="0" applyFont="0" applyFill="0" applyBorder="0" applyAlignment="0" applyProtection="0"/>
    <xf numFmtId="0" fontId="32" fillId="13" borderId="33" applyNumberFormat="0" applyAlignment="0" applyProtection="0"/>
    <xf numFmtId="169" fontId="14"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200" fontId="14" fillId="0" borderId="0" applyFont="0" applyFill="0" applyBorder="0" applyAlignment="0" applyProtection="0"/>
    <xf numFmtId="201" fontId="14" fillId="0" borderId="0" applyFont="0" applyFill="0" applyBorder="0" applyAlignment="0" applyProtection="0"/>
    <xf numFmtId="200" fontId="14" fillId="0" borderId="0" applyFont="0" applyFill="0" applyBorder="0" applyAlignment="0" applyProtection="0"/>
    <xf numFmtId="2" fontId="14" fillId="31" borderId="0" applyFont="0" applyFill="0" applyBorder="0" applyAlignment="0" applyProtection="0"/>
    <xf numFmtId="0" fontId="27" fillId="9"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40"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9" fontId="14" fillId="0" borderId="0" applyFont="0" applyFill="0" applyBorder="0" applyAlignment="0" applyProtection="0"/>
    <xf numFmtId="3" fontId="14" fillId="0" borderId="0" applyFont="0" applyFill="0" applyBorder="0" applyAlignment="0" applyProtection="0"/>
    <xf numFmtId="0" fontId="2" fillId="0" borderId="0"/>
    <xf numFmtId="0" fontId="2" fillId="0" borderId="0"/>
    <xf numFmtId="0" fontId="24" fillId="0" borderId="0"/>
    <xf numFmtId="0" fontId="13" fillId="0" borderId="0"/>
    <xf numFmtId="0" fontId="14" fillId="28" borderId="34" applyNumberFormat="0" applyFont="0" applyAlignment="0" applyProtection="0"/>
    <xf numFmtId="10"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0" fontId="44" fillId="26" borderId="35" applyNumberFormat="0" applyAlignment="0" applyProtection="0"/>
    <xf numFmtId="0" fontId="35" fillId="0" borderId="21"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0" applyNumberFormat="0" applyFill="0" applyBorder="0" applyAlignment="0" applyProtection="0"/>
    <xf numFmtId="0" fontId="48" fillId="0" borderId="36" applyNumberFormat="0" applyFill="0" applyAlignment="0" applyProtection="0"/>
    <xf numFmtId="3" fontId="14" fillId="0" borderId="0" applyFont="0" applyFill="0" applyBorder="0" applyAlignment="0" applyProtection="0"/>
    <xf numFmtId="3" fontId="14" fillId="0" borderId="8" applyFill="0" applyProtection="0">
      <alignment vertical="center" wrapText="1"/>
    </xf>
    <xf numFmtId="3" fontId="14" fillId="0" borderId="8" applyFill="0" applyProtection="0">
      <alignment vertical="center" wrapText="1"/>
    </xf>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28" fillId="26" borderId="33" applyNumberForma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54" fillId="0" borderId="10" applyBorder="0"/>
    <xf numFmtId="0" fontId="54" fillId="0" borderId="10" applyBorder="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10" fontId="54" fillId="33" borderId="37" applyNumberFormat="0" applyBorder="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32" fillId="13" borderId="33" applyNumberForma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14" fillId="28" borderId="34" applyNumberFormat="0" applyFont="0" applyAlignment="0" applyProtection="0"/>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4" fontId="61" fillId="36" borderId="29" applyNumberFormat="0" applyProtection="0">
      <alignment horizontal="left" vertical="center" indent="1"/>
    </xf>
    <xf numFmtId="4" fontId="61" fillId="36" borderId="29" applyNumberFormat="0" applyProtection="0">
      <alignment horizontal="left" vertical="center" indent="1"/>
    </xf>
    <xf numFmtId="4" fontId="61" fillId="36" borderId="29" applyNumberFormat="0" applyProtection="0">
      <alignment horizontal="left" vertical="center" indent="1"/>
    </xf>
    <xf numFmtId="4" fontId="61" fillId="36" borderId="29" applyNumberFormat="0" applyProtection="0">
      <alignment horizontal="left" vertical="center" indent="1"/>
    </xf>
    <xf numFmtId="4" fontId="61" fillId="36" borderId="29" applyNumberFormat="0" applyProtection="0">
      <alignment horizontal="left" vertical="center" indent="1"/>
    </xf>
    <xf numFmtId="4" fontId="61" fillId="36" borderId="29" applyNumberFormat="0" applyProtection="0">
      <alignment horizontal="left" vertical="center" indent="1"/>
    </xf>
    <xf numFmtId="4" fontId="61" fillId="36" borderId="29" applyNumberFormat="0" applyProtection="0">
      <alignment horizontal="left" vertical="center" indent="1"/>
    </xf>
    <xf numFmtId="4" fontId="61" fillId="36" borderId="29" applyNumberFormat="0" applyProtection="0">
      <alignment horizontal="left" vertical="center" indent="1"/>
    </xf>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0" fontId="44" fillId="26" borderId="35" applyNumberFormat="0" applyAlignment="0" applyProtection="0"/>
    <xf numFmtId="0" fontId="48" fillId="0" borderId="36" applyNumberFormat="0" applyFill="0" applyAlignment="0" applyProtection="0"/>
    <xf numFmtId="0" fontId="48" fillId="0" borderId="36" applyNumberFormat="0" applyFill="0" applyAlignment="0" applyProtection="0"/>
    <xf numFmtId="0" fontId="48" fillId="0" borderId="36" applyNumberFormat="0" applyFill="0" applyAlignment="0" applyProtection="0"/>
    <xf numFmtId="0" fontId="48" fillId="0" borderId="36" applyNumberFormat="0" applyFill="0" applyAlignment="0" applyProtection="0"/>
    <xf numFmtId="166" fontId="2" fillId="0" borderId="0" applyFont="0" applyFill="0" applyBorder="0" applyAlignment="0" applyProtection="0"/>
    <xf numFmtId="0" fontId="28" fillId="26" borderId="33" applyNumberFormat="0" applyAlignment="0" applyProtection="0"/>
    <xf numFmtId="169" fontId="14" fillId="0" borderId="0" applyFont="0" applyFill="0" applyBorder="0" applyAlignment="0" applyProtection="0"/>
    <xf numFmtId="169" fontId="14" fillId="0" borderId="0" applyFont="0" applyFill="0" applyBorder="0" applyAlignment="0" applyProtection="0"/>
    <xf numFmtId="0" fontId="32" fillId="13" borderId="33" applyNumberFormat="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24" fillId="0" borderId="0"/>
    <xf numFmtId="0" fontId="24" fillId="0" borderId="0"/>
    <xf numFmtId="0" fontId="24" fillId="0" borderId="0"/>
    <xf numFmtId="0" fontId="14" fillId="28" borderId="34" applyNumberFormat="0" applyFont="0" applyAlignment="0" applyProtection="0"/>
    <xf numFmtId="0" fontId="44" fillId="26" borderId="35" applyNumberFormat="0" applyAlignment="0" applyProtection="0"/>
    <xf numFmtId="4" fontId="61" fillId="36" borderId="29" applyNumberFormat="0" applyProtection="0">
      <alignment horizontal="left" vertical="center" indent="1"/>
    </xf>
    <xf numFmtId="166" fontId="2" fillId="0" borderId="0" applyFont="0" applyFill="0" applyBorder="0" applyAlignment="0" applyProtection="0"/>
    <xf numFmtId="0" fontId="32" fillId="13" borderId="44" applyNumberFormat="0" applyAlignment="0" applyProtection="0"/>
    <xf numFmtId="170" fontId="15" fillId="0" borderId="43" applyFont="0" applyFill="0" applyBorder="0" applyAlignment="0" applyProtection="0"/>
    <xf numFmtId="0" fontId="28" fillId="26" borderId="44" applyNumberFormat="0" applyAlignment="0" applyProtection="0"/>
    <xf numFmtId="0" fontId="44" fillId="26" borderId="46" applyNumberFormat="0" applyAlignment="0" applyProtection="0"/>
    <xf numFmtId="0" fontId="14" fillId="28" borderId="45" applyNumberFormat="0" applyFont="0" applyAlignment="0" applyProtection="0"/>
    <xf numFmtId="3" fontId="14" fillId="0" borderId="43" applyFill="0" applyProtection="0">
      <alignment vertical="center" wrapText="1"/>
    </xf>
    <xf numFmtId="4" fontId="61" fillId="36" borderId="48" applyNumberFormat="0" applyProtection="0">
      <alignment horizontal="left" vertical="center" indent="1"/>
    </xf>
    <xf numFmtId="0" fontId="28" fillId="26" borderId="38" applyNumberFormat="0" applyAlignment="0" applyProtection="0"/>
    <xf numFmtId="0" fontId="28" fillId="26" borderId="38" applyNumberFormat="0" applyAlignment="0" applyProtection="0"/>
    <xf numFmtId="0" fontId="14" fillId="28" borderId="39" applyNumberFormat="0" applyFont="0" applyAlignment="0" applyProtection="0"/>
    <xf numFmtId="0" fontId="14" fillId="28" borderId="45" applyNumberFormat="0" applyFont="0" applyAlignment="0" applyProtection="0"/>
    <xf numFmtId="0" fontId="32" fillId="13" borderId="38" applyNumberFormat="0" applyAlignment="0" applyProtection="0"/>
    <xf numFmtId="0" fontId="32" fillId="13" borderId="38" applyNumberFormat="0" applyAlignment="0" applyProtection="0"/>
    <xf numFmtId="0" fontId="32" fillId="13" borderId="44" applyNumberFormat="0" applyAlignment="0" applyProtection="0"/>
    <xf numFmtId="0" fontId="15" fillId="0" borderId="43" applyNumberFormat="0" applyFont="0" applyFill="0" applyAlignment="0" applyProtection="0"/>
    <xf numFmtId="0" fontId="17" fillId="0" borderId="43" applyNumberFormat="0" applyFill="0" applyBorder="0" applyAlignment="0" applyProtection="0"/>
    <xf numFmtId="0" fontId="16" fillId="0" borderId="43" applyNumberFormat="0" applyFill="0" applyBorder="0" applyAlignment="0" applyProtection="0"/>
    <xf numFmtId="0" fontId="14" fillId="28" borderId="39" applyNumberFormat="0" applyFont="0" applyAlignment="0" applyProtection="0"/>
    <xf numFmtId="0" fontId="44" fillId="26" borderId="40" applyNumberFormat="0" applyAlignment="0" applyProtection="0"/>
    <xf numFmtId="0" fontId="15" fillId="0" borderId="43" applyNumberFormat="0" applyFont="0" applyFill="0" applyAlignment="0" applyProtection="0"/>
    <xf numFmtId="0" fontId="17" fillId="0" borderId="43" applyNumberFormat="0" applyFill="0" applyBorder="0" applyAlignment="0" applyProtection="0"/>
    <xf numFmtId="0" fontId="16" fillId="0" borderId="43" applyNumberFormat="0" applyFill="0" applyBorder="0" applyAlignment="0" applyProtection="0"/>
    <xf numFmtId="0" fontId="44" fillId="26" borderId="40" applyNumberFormat="0" applyAlignment="0" applyProtection="0"/>
    <xf numFmtId="172" fontId="15" fillId="0" borderId="43" applyFont="0" applyFill="0" applyBorder="0" applyAlignment="0" applyProtection="0"/>
    <xf numFmtId="0" fontId="48" fillId="0" borderId="41" applyNumberFormat="0" applyFill="0" applyAlignment="0" applyProtection="0"/>
    <xf numFmtId="0" fontId="32" fillId="13" borderId="44" applyNumberFormat="0" applyAlignment="0" applyProtection="0"/>
    <xf numFmtId="0" fontId="14" fillId="28" borderId="45" applyNumberFormat="0" applyFont="0" applyAlignment="0" applyProtection="0"/>
    <xf numFmtId="4" fontId="61" fillId="36" borderId="42" applyNumberFormat="0" applyProtection="0">
      <alignment horizontal="left" vertical="center" indent="1"/>
    </xf>
    <xf numFmtId="0" fontId="28" fillId="26" borderId="44" applyNumberFormat="0" applyAlignment="0" applyProtection="0"/>
    <xf numFmtId="172" fontId="15" fillId="0" borderId="43" applyFont="0" applyFill="0" applyBorder="0" applyAlignment="0" applyProtection="0"/>
    <xf numFmtId="3" fontId="14" fillId="0" borderId="43" applyFill="0" applyProtection="0">
      <alignment vertical="center" wrapText="1"/>
    </xf>
    <xf numFmtId="0" fontId="48" fillId="0" borderId="47" applyNumberFormat="0" applyFill="0" applyAlignment="0" applyProtection="0"/>
    <xf numFmtId="0" fontId="44" fillId="26" borderId="46" applyNumberFormat="0" applyAlignment="0" applyProtection="0"/>
    <xf numFmtId="0" fontId="28" fillId="26" borderId="38" applyNumberFormat="0" applyAlignment="0" applyProtection="0"/>
    <xf numFmtId="0" fontId="44" fillId="26" borderId="46" applyNumberFormat="0" applyAlignment="0" applyProtection="0"/>
    <xf numFmtId="0" fontId="32" fillId="13" borderId="38" applyNumberFormat="0" applyAlignment="0" applyProtection="0"/>
    <xf numFmtId="0" fontId="28" fillId="26" borderId="44" applyNumberFormat="0" applyAlignment="0" applyProtection="0"/>
    <xf numFmtId="0" fontId="14" fillId="28" borderId="39" applyNumberFormat="0" applyFont="0" applyAlignment="0" applyProtection="0"/>
    <xf numFmtId="0" fontId="44" fillId="26" borderId="40" applyNumberFormat="0" applyAlignment="0" applyProtection="0"/>
    <xf numFmtId="170" fontId="15" fillId="0" borderId="43" applyFont="0" applyFill="0" applyBorder="0" applyAlignment="0" applyProtection="0"/>
    <xf numFmtId="0" fontId="48" fillId="0" borderId="41" applyNumberFormat="0" applyFill="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28" fillId="26" borderId="38" applyNumberForma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10" fontId="54" fillId="33" borderId="43" applyNumberFormat="0" applyBorder="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32" fillId="13" borderId="38" applyNumberForma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14" fillId="28" borderId="39" applyNumberFormat="0" applyFont="0" applyAlignment="0" applyProtection="0"/>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4" fontId="61" fillId="36" borderId="42" applyNumberFormat="0" applyProtection="0">
      <alignment horizontal="left" vertical="center" indent="1"/>
    </xf>
    <xf numFmtId="4" fontId="61" fillId="36" borderId="42" applyNumberFormat="0" applyProtection="0">
      <alignment horizontal="left" vertical="center" indent="1"/>
    </xf>
    <xf numFmtId="4" fontId="61" fillId="36" borderId="42" applyNumberFormat="0" applyProtection="0">
      <alignment horizontal="left" vertical="center" indent="1"/>
    </xf>
    <xf numFmtId="4" fontId="61" fillId="36" borderId="42" applyNumberFormat="0" applyProtection="0">
      <alignment horizontal="left" vertical="center" indent="1"/>
    </xf>
    <xf numFmtId="4" fontId="61" fillId="36" borderId="42" applyNumberFormat="0" applyProtection="0">
      <alignment horizontal="left" vertical="center" indent="1"/>
    </xf>
    <xf numFmtId="4" fontId="61" fillId="36" borderId="42" applyNumberFormat="0" applyProtection="0">
      <alignment horizontal="left" vertical="center" indent="1"/>
    </xf>
    <xf numFmtId="4" fontId="61" fillId="36" borderId="42" applyNumberFormat="0" applyProtection="0">
      <alignment horizontal="left" vertical="center" indent="1"/>
    </xf>
    <xf numFmtId="4" fontId="61" fillId="36" borderId="42" applyNumberFormat="0" applyProtection="0">
      <alignment horizontal="left" vertical="center" indent="1"/>
    </xf>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0" fontId="44" fillId="26" borderId="40" applyNumberFormat="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28" fillId="26" borderId="38" applyNumberFormat="0" applyAlignment="0" applyProtection="0"/>
    <xf numFmtId="0" fontId="32" fillId="13" borderId="38" applyNumberFormat="0" applyAlignment="0" applyProtection="0"/>
    <xf numFmtId="0" fontId="14" fillId="28" borderId="39" applyNumberFormat="0" applyFont="0" applyAlignment="0" applyProtection="0"/>
    <xf numFmtId="0" fontId="44" fillId="26" borderId="40" applyNumberFormat="0" applyAlignment="0" applyProtection="0"/>
    <xf numFmtId="4" fontId="61" fillId="36" borderId="42" applyNumberFormat="0" applyProtection="0">
      <alignment horizontal="left" vertical="center" indent="1"/>
    </xf>
    <xf numFmtId="0" fontId="48" fillId="0" borderId="47" applyNumberFormat="0" applyFill="0" applyAlignment="0" applyProtection="0"/>
    <xf numFmtId="3" fontId="14" fillId="0" borderId="43" applyFill="0" applyProtection="0">
      <alignment vertical="center" wrapText="1"/>
    </xf>
    <xf numFmtId="3" fontId="14" fillId="0" borderId="43" applyFill="0" applyProtection="0">
      <alignment vertical="center" wrapText="1"/>
    </xf>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28" fillId="26" borderId="44" applyNumberForma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10" fontId="54" fillId="33" borderId="49" applyNumberFormat="0" applyBorder="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32" fillId="13" borderId="44" applyNumberForma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4" fontId="61" fillId="36" borderId="48" applyNumberFormat="0" applyProtection="0">
      <alignment horizontal="left" vertical="center" indent="1"/>
    </xf>
    <xf numFmtId="4" fontId="61" fillId="36" borderId="48" applyNumberFormat="0" applyProtection="0">
      <alignment horizontal="left" vertical="center" indent="1"/>
    </xf>
    <xf numFmtId="4" fontId="61" fillId="36" borderId="48" applyNumberFormat="0" applyProtection="0">
      <alignment horizontal="left" vertical="center" indent="1"/>
    </xf>
    <xf numFmtId="4" fontId="61" fillId="36" borderId="48" applyNumberFormat="0" applyProtection="0">
      <alignment horizontal="left" vertical="center" indent="1"/>
    </xf>
    <xf numFmtId="4" fontId="61" fillId="36" borderId="48" applyNumberFormat="0" applyProtection="0">
      <alignment horizontal="left" vertical="center" indent="1"/>
    </xf>
    <xf numFmtId="4" fontId="61" fillId="36" borderId="48" applyNumberFormat="0" applyProtection="0">
      <alignment horizontal="left" vertical="center" indent="1"/>
    </xf>
    <xf numFmtId="4" fontId="61" fillId="36" borderId="48" applyNumberFormat="0" applyProtection="0">
      <alignment horizontal="left" vertical="center" indent="1"/>
    </xf>
    <xf numFmtId="4" fontId="61" fillId="36" borderId="48" applyNumberFormat="0" applyProtection="0">
      <alignment horizontal="left" vertical="center" indent="1"/>
    </xf>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0" fontId="44" fillId="26" borderId="46" applyNumberFormat="0" applyAlignment="0" applyProtection="0"/>
    <xf numFmtId="0" fontId="48" fillId="0" borderId="47" applyNumberFormat="0" applyFill="0" applyAlignment="0" applyProtection="0"/>
    <xf numFmtId="0" fontId="48" fillId="0" borderId="47" applyNumberFormat="0" applyFill="0" applyAlignment="0" applyProtection="0"/>
    <xf numFmtId="0" fontId="48" fillId="0" borderId="47" applyNumberFormat="0" applyFill="0" applyAlignment="0" applyProtection="0"/>
    <xf numFmtId="0" fontId="48" fillId="0" borderId="47" applyNumberFormat="0" applyFill="0" applyAlignment="0" applyProtection="0"/>
    <xf numFmtId="0" fontId="28" fillId="26" borderId="44" applyNumberFormat="0" applyAlignment="0" applyProtection="0"/>
    <xf numFmtId="0" fontId="32" fillId="13" borderId="44" applyNumberFormat="0" applyAlignment="0" applyProtection="0"/>
    <xf numFmtId="0" fontId="14" fillId="28" borderId="45" applyNumberFormat="0" applyFont="0" applyAlignment="0" applyProtection="0"/>
    <xf numFmtId="0" fontId="44" fillId="26" borderId="46" applyNumberFormat="0" applyAlignment="0" applyProtection="0"/>
    <xf numFmtId="4" fontId="61" fillId="36" borderId="48" applyNumberFormat="0" applyProtection="0">
      <alignment horizontal="left" vertical="center" indent="1"/>
    </xf>
    <xf numFmtId="0" fontId="67" fillId="0" borderId="0"/>
    <xf numFmtId="9" fontId="67" fillId="0" borderId="0" applyFont="0" applyFill="0" applyBorder="0" applyAlignment="0" applyProtection="0"/>
    <xf numFmtId="0" fontId="67" fillId="0" borderId="0"/>
    <xf numFmtId="9" fontId="67" fillId="0" borderId="0" applyFont="0" applyFill="0" applyBorder="0" applyAlignment="0" applyProtection="0"/>
    <xf numFmtId="0" fontId="68" fillId="0" borderId="0"/>
    <xf numFmtId="164" fontId="69" fillId="0" borderId="0" applyFont="0" applyFill="0" applyBorder="0" applyAlignment="0" applyProtection="0"/>
    <xf numFmtId="9" fontId="69" fillId="0" borderId="0" applyFont="0" applyFill="0" applyBorder="0" applyAlignment="0" applyProtection="0"/>
    <xf numFmtId="215" fontId="7" fillId="38" borderId="50" applyAlignment="0" applyProtection="0"/>
    <xf numFmtId="0" fontId="1" fillId="0" borderId="0"/>
    <xf numFmtId="0" fontId="73" fillId="39" borderId="0" applyNumberFormat="0" applyBorder="0" applyAlignment="0" applyProtection="0"/>
    <xf numFmtId="0" fontId="75" fillId="42" borderId="0" applyNumberFormat="0" applyBorder="0" applyAlignment="0" applyProtection="0"/>
    <xf numFmtId="0" fontId="1" fillId="43" borderId="0" applyNumberFormat="0" applyBorder="0" applyAlignment="0" applyProtection="0"/>
    <xf numFmtId="9" fontId="1" fillId="0" borderId="0" applyFont="0" applyFill="0" applyBorder="0" applyAlignment="0" applyProtection="0"/>
    <xf numFmtId="0" fontId="1" fillId="44" borderId="0" applyNumberFormat="0" applyBorder="0" applyAlignment="0" applyProtection="0"/>
  </cellStyleXfs>
  <cellXfs count="114">
    <xf numFmtId="0" fontId="0" fillId="0" borderId="0" xfId="0"/>
    <xf numFmtId="0" fontId="0" fillId="0" borderId="0" xfId="0" applyAlignment="1">
      <alignment vertical="center"/>
    </xf>
    <xf numFmtId="0" fontId="4" fillId="0" borderId="0" xfId="0" applyFont="1" applyAlignment="1">
      <alignment horizontal="left"/>
    </xf>
    <xf numFmtId="0" fontId="0" fillId="0" borderId="0" xfId="0" applyAlignment="1">
      <alignment horizontal="center" vertical="center"/>
    </xf>
    <xf numFmtId="167" fontId="0" fillId="0" borderId="0" xfId="0" applyNumberFormat="1" applyAlignment="1">
      <alignment vertical="center"/>
    </xf>
    <xf numFmtId="0" fontId="0" fillId="0" borderId="6" xfId="0" applyBorder="1" applyAlignment="1">
      <alignment horizontal="center" vertical="center"/>
    </xf>
    <xf numFmtId="168" fontId="0" fillId="0" borderId="4" xfId="0" applyNumberFormat="1" applyBorder="1" applyAlignment="1">
      <alignment horizontal="right" vertical="center"/>
    </xf>
    <xf numFmtId="9" fontId="0" fillId="0" borderId="0" xfId="1" applyFont="1" applyBorder="1"/>
    <xf numFmtId="38" fontId="0" fillId="0" borderId="0" xfId="0" applyNumberFormat="1"/>
    <xf numFmtId="167" fontId="4" fillId="0" borderId="0" xfId="0" applyNumberFormat="1" applyFont="1"/>
    <xf numFmtId="0" fontId="6" fillId="0" borderId="0" xfId="0" applyFont="1" applyAlignment="1">
      <alignment horizontal="right"/>
    </xf>
    <xf numFmtId="0" fontId="4" fillId="0" borderId="5" xfId="0" applyFont="1" applyBorder="1" applyAlignment="1">
      <alignment vertical="center"/>
    </xf>
    <xf numFmtId="0" fontId="0" fillId="0" borderId="0" xfId="0" applyAlignment="1">
      <alignment wrapText="1"/>
    </xf>
    <xf numFmtId="167" fontId="3" fillId="0" borderId="1" xfId="0" applyNumberFormat="1" applyFont="1" applyBorder="1" applyAlignment="1">
      <alignment vertical="center"/>
    </xf>
    <xf numFmtId="0" fontId="0" fillId="0" borderId="5" xfId="0" applyBorder="1" applyAlignment="1">
      <alignment vertical="center"/>
    </xf>
    <xf numFmtId="0" fontId="0" fillId="0" borderId="0" xfId="0" applyAlignment="1">
      <alignment horizontal="center"/>
    </xf>
    <xf numFmtId="0" fontId="3" fillId="0" borderId="1" xfId="0" applyFont="1" applyBorder="1" applyAlignment="1">
      <alignment horizontal="center" vertical="center"/>
    </xf>
    <xf numFmtId="0" fontId="7" fillId="0" borderId="1" xfId="0" applyFont="1" applyBorder="1" applyAlignment="1">
      <alignment vertical="center"/>
    </xf>
    <xf numFmtId="9" fontId="4" fillId="0" borderId="6" xfId="1" applyFont="1" applyFill="1" applyBorder="1" applyAlignment="1">
      <alignment horizontal="center"/>
    </xf>
    <xf numFmtId="9" fontId="0" fillId="0" borderId="6" xfId="0" applyNumberFormat="1" applyBorder="1" applyAlignment="1">
      <alignment vertical="center"/>
    </xf>
    <xf numFmtId="0" fontId="0" fillId="0" borderId="9" xfId="0" applyBorder="1"/>
    <xf numFmtId="0" fontId="11" fillId="0" borderId="0" xfId="0" applyFont="1"/>
    <xf numFmtId="0" fontId="11" fillId="0" borderId="0" xfId="0" applyFont="1" applyAlignment="1">
      <alignment horizontal="center"/>
    </xf>
    <xf numFmtId="0" fontId="4" fillId="0" borderId="9" xfId="0" applyFont="1" applyBorder="1" applyAlignment="1">
      <alignment horizontal="left"/>
    </xf>
    <xf numFmtId="0" fontId="4" fillId="0" borderId="9" xfId="0" applyFont="1" applyBorder="1"/>
    <xf numFmtId="0" fontId="4" fillId="0" borderId="0" xfId="0" applyFont="1"/>
    <xf numFmtId="0" fontId="0" fillId="0" borderId="9" xfId="0" applyBorder="1" applyAlignment="1">
      <alignment horizontal="left"/>
    </xf>
    <xf numFmtId="9" fontId="0" fillId="0" borderId="6" xfId="1" applyFont="1" applyFill="1" applyBorder="1" applyAlignment="1">
      <alignment horizontal="center"/>
    </xf>
    <xf numFmtId="9" fontId="19" fillId="0" borderId="6" xfId="0" applyNumberFormat="1" applyFont="1" applyBorder="1" applyAlignment="1">
      <alignment vertical="center"/>
    </xf>
    <xf numFmtId="0" fontId="11" fillId="0" borderId="0" xfId="0" applyFont="1" applyAlignment="1">
      <alignment horizontal="left"/>
    </xf>
    <xf numFmtId="214" fontId="0" fillId="0" borderId="0" xfId="0" applyNumberFormat="1" applyAlignment="1">
      <alignment vertical="center"/>
    </xf>
    <xf numFmtId="167" fontId="4" fillId="37" borderId="7" xfId="0" applyNumberFormat="1" applyFont="1" applyFill="1" applyBorder="1" applyAlignment="1">
      <alignment vertical="center"/>
    </xf>
    <xf numFmtId="167" fontId="4" fillId="2" borderId="7" xfId="0" applyNumberFormat="1" applyFont="1" applyFill="1" applyBorder="1" applyAlignment="1">
      <alignment vertical="center"/>
    </xf>
    <xf numFmtId="0" fontId="0" fillId="0" borderId="6" xfId="0" applyBorder="1" applyAlignment="1">
      <alignment vertical="center"/>
    </xf>
    <xf numFmtId="216" fontId="0" fillId="3" borderId="5" xfId="0" applyNumberFormat="1" applyFill="1" applyBorder="1" applyAlignment="1">
      <alignment vertical="center"/>
    </xf>
    <xf numFmtId="9" fontId="19" fillId="4" borderId="6" xfId="0" applyNumberFormat="1" applyFont="1" applyFill="1" applyBorder="1" applyAlignment="1">
      <alignment vertical="center"/>
    </xf>
    <xf numFmtId="9" fontId="0" fillId="0" borderId="0" xfId="0" applyNumberFormat="1" applyAlignment="1">
      <alignment vertical="center"/>
    </xf>
    <xf numFmtId="216" fontId="0" fillId="0" borderId="0" xfId="0" applyNumberFormat="1" applyAlignment="1">
      <alignment vertical="center"/>
    </xf>
    <xf numFmtId="0" fontId="73" fillId="40" borderId="0" xfId="168" applyFont="1" applyFill="1" applyBorder="1"/>
    <xf numFmtId="0" fontId="74" fillId="41" borderId="0" xfId="194" applyFont="1" applyFill="1" applyBorder="1"/>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7" fillId="0" borderId="3" xfId="0" applyFont="1" applyBorder="1" applyAlignment="1">
      <alignment vertical="center"/>
    </xf>
    <xf numFmtId="0" fontId="3" fillId="2" borderId="4" xfId="0" applyFont="1" applyFill="1" applyBorder="1" applyAlignment="1">
      <alignment vertical="center"/>
    </xf>
    <xf numFmtId="9" fontId="0" fillId="4" borderId="6" xfId="0" applyNumberFormat="1" applyFill="1" applyBorder="1" applyAlignment="1">
      <alignment vertical="center"/>
    </xf>
    <xf numFmtId="214" fontId="0" fillId="4" borderId="4" xfId="0" applyNumberFormat="1" applyFill="1" applyBorder="1" applyAlignment="1">
      <alignment vertical="center"/>
    </xf>
    <xf numFmtId="0" fontId="3" fillId="45" borderId="5" xfId="0" applyFont="1" applyFill="1" applyBorder="1" applyAlignment="1">
      <alignment vertical="center"/>
    </xf>
    <xf numFmtId="0" fontId="0" fillId="45" borderId="4" xfId="0" applyFill="1" applyBorder="1" applyAlignment="1">
      <alignment vertical="center"/>
    </xf>
    <xf numFmtId="0" fontId="76" fillId="40" borderId="0" xfId="168" applyFont="1" applyFill="1" applyBorder="1"/>
    <xf numFmtId="0" fontId="77" fillId="41" borderId="0" xfId="194" applyFont="1" applyFill="1" applyBorder="1"/>
    <xf numFmtId="167" fontId="0" fillId="0" borderId="11" xfId="0" applyNumberFormat="1" applyBorder="1" applyAlignment="1">
      <alignment vertical="center"/>
    </xf>
    <xf numFmtId="0" fontId="3" fillId="0" borderId="51" xfId="0" applyFont="1" applyBorder="1" applyAlignment="1">
      <alignment vertical="center"/>
    </xf>
    <xf numFmtId="0" fontId="3" fillId="2" borderId="51" xfId="0" applyFont="1" applyFill="1" applyBorder="1" applyAlignment="1">
      <alignment vertical="center"/>
    </xf>
    <xf numFmtId="2" fontId="0" fillId="4" borderId="5" xfId="0" applyNumberFormat="1" applyFill="1" applyBorder="1" applyAlignment="1">
      <alignment vertical="center"/>
    </xf>
    <xf numFmtId="2" fontId="0" fillId="4" borderId="51" xfId="0" applyNumberFormat="1" applyFill="1" applyBorder="1" applyAlignment="1">
      <alignment vertical="center"/>
    </xf>
    <xf numFmtId="2" fontId="3" fillId="2" borderId="4" xfId="0" applyNumberFormat="1" applyFont="1" applyFill="1" applyBorder="1" applyAlignment="1">
      <alignment vertical="center"/>
    </xf>
    <xf numFmtId="2" fontId="3" fillId="2" borderId="51" xfId="0" applyNumberFormat="1" applyFont="1" applyFill="1" applyBorder="1" applyAlignment="1">
      <alignment vertical="center"/>
    </xf>
    <xf numFmtId="2" fontId="3" fillId="4" borderId="5" xfId="0" applyNumberFormat="1" applyFont="1" applyFill="1" applyBorder="1" applyAlignment="1">
      <alignment vertical="center"/>
    </xf>
    <xf numFmtId="2" fontId="0" fillId="0" borderId="0" xfId="0" applyNumberFormat="1" applyAlignment="1">
      <alignment vertical="center"/>
    </xf>
    <xf numFmtId="2" fontId="0" fillId="0" borderId="11" xfId="0" applyNumberFormat="1" applyBorder="1" applyAlignment="1">
      <alignment vertical="center"/>
    </xf>
    <xf numFmtId="2" fontId="0" fillId="0" borderId="0" xfId="1" applyNumberFormat="1" applyFont="1" applyFill="1" applyAlignment="1">
      <alignment vertical="center"/>
    </xf>
    <xf numFmtId="2" fontId="0" fillId="0" borderId="0" xfId="0" quotePrefix="1" applyNumberFormat="1" applyAlignment="1">
      <alignment vertical="center"/>
    </xf>
    <xf numFmtId="2" fontId="3" fillId="2" borderId="0" xfId="0" applyNumberFormat="1" applyFont="1" applyFill="1" applyAlignment="1">
      <alignment vertical="center"/>
    </xf>
    <xf numFmtId="2" fontId="3" fillId="4" borderId="4" xfId="0" applyNumberFormat="1" applyFont="1" applyFill="1" applyBorder="1" applyAlignment="1">
      <alignment vertical="center"/>
    </xf>
    <xf numFmtId="2" fontId="72" fillId="0" borderId="53" xfId="0" applyNumberFormat="1" applyFont="1" applyBorder="1" applyAlignment="1">
      <alignment vertical="center"/>
    </xf>
    <xf numFmtId="2" fontId="70" fillId="0" borderId="0" xfId="0" applyNumberFormat="1" applyFont="1" applyAlignment="1">
      <alignment vertical="center"/>
    </xf>
    <xf numFmtId="2" fontId="3" fillId="0" borderId="4" xfId="0" applyNumberFormat="1" applyFont="1" applyBorder="1" applyAlignment="1">
      <alignment vertical="center"/>
    </xf>
    <xf numFmtId="214" fontId="3" fillId="4" borderId="1" xfId="0" applyNumberFormat="1" applyFont="1" applyFill="1" applyBorder="1" applyAlignment="1">
      <alignment vertical="center"/>
    </xf>
    <xf numFmtId="0" fontId="3" fillId="45" borderId="54" xfId="0" applyFont="1" applyFill="1" applyBorder="1" applyAlignment="1">
      <alignment vertical="center"/>
    </xf>
    <xf numFmtId="0" fontId="0" fillId="45" borderId="55" xfId="0" applyFill="1" applyBorder="1" applyAlignment="1">
      <alignment vertical="center"/>
    </xf>
    <xf numFmtId="38" fontId="3" fillId="0" borderId="5" xfId="0" applyNumberFormat="1" applyFont="1" applyBorder="1" applyAlignment="1">
      <alignment horizontal="right" vertical="center"/>
    </xf>
    <xf numFmtId="216" fontId="3" fillId="4" borderId="5" xfId="0" applyNumberFormat="1" applyFont="1" applyFill="1" applyBorder="1" applyAlignment="1">
      <alignment vertical="center"/>
    </xf>
    <xf numFmtId="216" fontId="3" fillId="0" borderId="5" xfId="0" applyNumberFormat="1" applyFont="1" applyBorder="1" applyAlignment="1">
      <alignment vertical="center"/>
    </xf>
    <xf numFmtId="0" fontId="0" fillId="0" borderId="55" xfId="0" applyBorder="1" applyAlignment="1">
      <alignment vertical="center"/>
    </xf>
    <xf numFmtId="0" fontId="79" fillId="0" borderId="0" xfId="0" applyFont="1" applyAlignment="1">
      <alignment horizontal="left"/>
    </xf>
    <xf numFmtId="2" fontId="0" fillId="4" borderId="4" xfId="0" applyNumberFormat="1" applyFill="1" applyBorder="1" applyAlignment="1">
      <alignment vertical="center"/>
    </xf>
    <xf numFmtId="0" fontId="76" fillId="40" borderId="12" xfId="168" applyFont="1" applyFill="1" applyBorder="1"/>
    <xf numFmtId="0" fontId="3" fillId="0" borderId="58" xfId="0" applyFont="1" applyBorder="1" applyAlignment="1">
      <alignment vertical="center"/>
    </xf>
    <xf numFmtId="0" fontId="3" fillId="2" borderId="58" xfId="0" applyFont="1" applyFill="1" applyBorder="1" applyAlignment="1">
      <alignment vertical="center"/>
    </xf>
    <xf numFmtId="167" fontId="0" fillId="0" borderId="12" xfId="0" applyNumberFormat="1" applyBorder="1" applyAlignment="1">
      <alignment vertical="center"/>
    </xf>
    <xf numFmtId="2" fontId="0" fillId="4" borderId="59" xfId="0" applyNumberFormat="1" applyFill="1" applyBorder="1" applyAlignment="1">
      <alignment vertical="center"/>
    </xf>
    <xf numFmtId="2" fontId="3" fillId="2" borderId="58" xfId="0" applyNumberFormat="1" applyFont="1" applyFill="1" applyBorder="1" applyAlignment="1">
      <alignment vertical="center"/>
    </xf>
    <xf numFmtId="2" fontId="0" fillId="0" borderId="12" xfId="0" applyNumberFormat="1" applyBorder="1" applyAlignment="1">
      <alignment vertical="center"/>
    </xf>
    <xf numFmtId="2" fontId="0" fillId="0" borderId="0" xfId="1" applyNumberFormat="1" applyFont="1" applyFill="1" applyBorder="1" applyAlignment="1">
      <alignment vertical="center"/>
    </xf>
    <xf numFmtId="0" fontId="74" fillId="0" borderId="0" xfId="194" applyFont="1" applyFill="1" applyBorder="1"/>
    <xf numFmtId="2" fontId="71" fillId="3" borderId="61" xfId="0" applyNumberFormat="1" applyFont="1" applyFill="1" applyBorder="1" applyAlignment="1">
      <alignment horizontal="right"/>
    </xf>
    <xf numFmtId="0" fontId="11" fillId="47" borderId="0" xfId="0" applyFont="1" applyFill="1"/>
    <xf numFmtId="0" fontId="11" fillId="47" borderId="11" xfId="0" applyFont="1" applyFill="1" applyBorder="1"/>
    <xf numFmtId="0" fontId="11" fillId="47" borderId="12" xfId="0" applyFont="1" applyFill="1" applyBorder="1"/>
    <xf numFmtId="2" fontId="72" fillId="47" borderId="52" xfId="0" applyNumberFormat="1" applyFont="1" applyFill="1" applyBorder="1" applyAlignment="1">
      <alignment vertical="center"/>
    </xf>
    <xf numFmtId="2" fontId="72" fillId="47" borderId="53" xfId="0" applyNumberFormat="1" applyFont="1" applyFill="1" applyBorder="1" applyAlignment="1">
      <alignment vertical="center"/>
    </xf>
    <xf numFmtId="0" fontId="0" fillId="2" borderId="4" xfId="0" applyFill="1" applyBorder="1" applyAlignment="1">
      <alignment horizontal="left" vertical="center"/>
    </xf>
    <xf numFmtId="0" fontId="3" fillId="0" borderId="55" xfId="0" applyFont="1" applyBorder="1" applyAlignment="1">
      <alignment vertical="center"/>
    </xf>
    <xf numFmtId="0" fontId="3" fillId="0" borderId="62" xfId="0" applyFont="1" applyBorder="1" applyAlignment="1">
      <alignment vertical="center"/>
    </xf>
    <xf numFmtId="0" fontId="3" fillId="0" borderId="57" xfId="0" applyFont="1" applyBorder="1" applyAlignment="1">
      <alignment vertical="center"/>
    </xf>
    <xf numFmtId="0" fontId="3" fillId="0" borderId="60" xfId="0" applyFont="1" applyBorder="1" applyAlignment="1">
      <alignment vertical="center"/>
    </xf>
    <xf numFmtId="0" fontId="3" fillId="0" borderId="63" xfId="0" applyFont="1" applyBorder="1" applyAlignment="1">
      <alignment vertical="center"/>
    </xf>
    <xf numFmtId="0" fontId="3" fillId="0" borderId="56" xfId="0" applyFont="1" applyBorder="1" applyAlignment="1">
      <alignment vertical="center"/>
    </xf>
    <xf numFmtId="2" fontId="3" fillId="0" borderId="60" xfId="0" applyNumberFormat="1"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5" fillId="0" borderId="9" xfId="0" applyFont="1" applyBorder="1"/>
    <xf numFmtId="10" fontId="4" fillId="37" borderId="6" xfId="0" applyNumberFormat="1" applyFont="1" applyFill="1" applyBorder="1" applyAlignment="1">
      <alignment vertical="center"/>
    </xf>
    <xf numFmtId="49" fontId="71" fillId="3" borderId="56" xfId="0" applyNumberFormat="1" applyFont="1" applyFill="1" applyBorder="1" applyAlignment="1">
      <alignment horizontal="right"/>
    </xf>
    <xf numFmtId="49" fontId="71" fillId="3" borderId="60" xfId="0" applyNumberFormat="1" applyFont="1" applyFill="1" applyBorder="1" applyAlignment="1">
      <alignment horizontal="right"/>
    </xf>
    <xf numFmtId="167" fontId="3" fillId="0" borderId="64" xfId="0" applyNumberFormat="1" applyFont="1" applyBorder="1" applyAlignment="1">
      <alignment vertical="center"/>
    </xf>
    <xf numFmtId="2" fontId="3" fillId="4" borderId="49" xfId="0" applyNumberFormat="1" applyFont="1" applyFill="1" applyBorder="1" applyAlignment="1">
      <alignment vertical="center"/>
    </xf>
    <xf numFmtId="0" fontId="11" fillId="46" borderId="49" xfId="0" applyFont="1" applyFill="1" applyBorder="1" applyAlignment="1">
      <alignment horizontal="center" vertical="center"/>
    </xf>
    <xf numFmtId="0" fontId="3" fillId="4" borderId="0" xfId="0" applyFont="1" applyFill="1" applyAlignment="1">
      <alignment horizontal="center" vertical="center"/>
    </xf>
    <xf numFmtId="0" fontId="3" fillId="47" borderId="60" xfId="0" applyFont="1" applyFill="1" applyBorder="1" applyAlignment="1">
      <alignment horizontal="center" vertical="center"/>
    </xf>
    <xf numFmtId="0" fontId="3" fillId="2" borderId="4" xfId="0" applyFont="1" applyFill="1" applyBorder="1" applyAlignment="1">
      <alignment horizontal="center" vertical="center"/>
    </xf>
  </cellXfs>
  <cellStyles count="773">
    <cellStyle name="# ##0" xfId="47" xr:uid="{00000000-0005-0000-0000-000000000000}"/>
    <cellStyle name="# ##0 2" xfId="48" xr:uid="{00000000-0005-0000-0000-000001000000}"/>
    <cellStyle name="# ##0 2 2" xfId="49" xr:uid="{00000000-0005-0000-0000-000002000000}"/>
    <cellStyle name="# ##0 2 3" xfId="50" xr:uid="{00000000-0005-0000-0000-000003000000}"/>
    <cellStyle name="# ##0 3" xfId="51" xr:uid="{00000000-0005-0000-0000-000004000000}"/>
    <cellStyle name="# ##0,00" xfId="3" xr:uid="{00000000-0005-0000-0000-000005000000}"/>
    <cellStyle name="# ##0,00;-# ##0,00;" xfId="4" xr:uid="{00000000-0005-0000-0000-000006000000}"/>
    <cellStyle name="# ##0,00;-# ##0,00; 2" xfId="52" xr:uid="{00000000-0005-0000-0000-000007000000}"/>
    <cellStyle name="# ##0,00;-# ##0,00; 3" xfId="53" xr:uid="{00000000-0005-0000-0000-000008000000}"/>
    <cellStyle name="# ##0,00;-# ##0,00; 4" xfId="54" xr:uid="{00000000-0005-0000-0000-000009000000}"/>
    <cellStyle name="# ##0,00;-# ##0,00; 4 2" xfId="55" xr:uid="{00000000-0005-0000-0000-00000A000000}"/>
    <cellStyle name="# ##0,00;-# ##0,00; 4 3" xfId="56" xr:uid="{00000000-0005-0000-0000-00000B000000}"/>
    <cellStyle name="# ##0,00;-# ##0,00; 5" xfId="57" xr:uid="{00000000-0005-0000-0000-00000C000000}"/>
    <cellStyle name="$" xfId="58" xr:uid="{00000000-0005-0000-0000-00000D000000}"/>
    <cellStyle name="£" xfId="59" xr:uid="{00000000-0005-0000-0000-00000E000000}"/>
    <cellStyle name="0" xfId="5" xr:uid="{00000000-0005-0000-0000-00000F000000}"/>
    <cellStyle name="0 2" xfId="60" xr:uid="{00000000-0005-0000-0000-000010000000}"/>
    <cellStyle name="0 3" xfId="61" xr:uid="{00000000-0005-0000-0000-000011000000}"/>
    <cellStyle name="0 4" xfId="62" xr:uid="{00000000-0005-0000-0000-000012000000}"/>
    <cellStyle name="0,0" xfId="63" xr:uid="{00000000-0005-0000-0000-000013000000}"/>
    <cellStyle name="0,0 2" xfId="64" xr:uid="{00000000-0005-0000-0000-000014000000}"/>
    <cellStyle name="0,00&quot; %&quot;;-0,00&quot; %&quot;;" xfId="6" xr:uid="{00000000-0005-0000-0000-000015000000}"/>
    <cellStyle name="0,00%" xfId="65" xr:uid="{00000000-0005-0000-0000-000016000000}"/>
    <cellStyle name="0,00% 2" xfId="66" xr:uid="{00000000-0005-0000-0000-000017000000}"/>
    <cellStyle name="0,00%;-0,00%;" xfId="7" xr:uid="{00000000-0005-0000-0000-000018000000}"/>
    <cellStyle name="01- 0 ---------------" xfId="67" xr:uid="{00000000-0005-0000-0000-000019000000}"/>
    <cellStyle name="02- # ##0" xfId="68" xr:uid="{00000000-0005-0000-0000-00001A000000}"/>
    <cellStyle name="03- 0,00" xfId="69" xr:uid="{00000000-0005-0000-0000-00001B000000}"/>
    <cellStyle name="04- # ##0,00" xfId="70" xr:uid="{00000000-0005-0000-0000-00001C000000}"/>
    <cellStyle name="05- 0%" xfId="71" xr:uid="{00000000-0005-0000-0000-00001D000000}"/>
    <cellStyle name="06- 0,0%" xfId="72" xr:uid="{00000000-0005-0000-0000-00001E000000}"/>
    <cellStyle name="07- 0,00%" xfId="73" xr:uid="{00000000-0005-0000-0000-00001F000000}"/>
    <cellStyle name="11 •  0" xfId="8" xr:uid="{00000000-0005-0000-0000-000020000000}"/>
    <cellStyle name="11- 0;-0; -----------" xfId="74" xr:uid="{00000000-0005-0000-0000-000021000000}"/>
    <cellStyle name="12- # ##0;-# ##0;" xfId="75" xr:uid="{00000000-0005-0000-0000-000022000000}"/>
    <cellStyle name="12 •  # ##0" xfId="9" xr:uid="{00000000-0005-0000-0000-000023000000}"/>
    <cellStyle name="13 •  # ##0,00" xfId="10" xr:uid="{00000000-0005-0000-0000-000024000000}"/>
    <cellStyle name="13- 0,00;-0,00;" xfId="76" xr:uid="{00000000-0005-0000-0000-000025000000}"/>
    <cellStyle name="14- # ##0,00;-# ##0,00;" xfId="77" xr:uid="{00000000-0005-0000-0000-000026000000}"/>
    <cellStyle name="15- 0%;-0%;" xfId="78" xr:uid="{00000000-0005-0000-0000-000027000000}"/>
    <cellStyle name="16- 0,0%;-0,0%;" xfId="79" xr:uid="{00000000-0005-0000-0000-000028000000}"/>
    <cellStyle name="17 •  0%" xfId="11" xr:uid="{00000000-0005-0000-0000-000029000000}"/>
    <cellStyle name="17- 0,00%;-0,00%;" xfId="80" xr:uid="{00000000-0005-0000-0000-00002A000000}"/>
    <cellStyle name="18 •  0,0%" xfId="12" xr:uid="{00000000-0005-0000-0000-00002B000000}"/>
    <cellStyle name="19 •  0,00%" xfId="13" xr:uid="{00000000-0005-0000-0000-00002C000000}"/>
    <cellStyle name="20 % - Accent1 2" xfId="81" xr:uid="{00000000-0005-0000-0000-00002D000000}"/>
    <cellStyle name="20 % - Accent1 2 2" xfId="390" xr:uid="{00000000-0005-0000-0000-00002E000000}"/>
    <cellStyle name="20 % - Accent2 2" xfId="82" xr:uid="{00000000-0005-0000-0000-00002F000000}"/>
    <cellStyle name="20 % - Accent2 2 2" xfId="391" xr:uid="{00000000-0005-0000-0000-000030000000}"/>
    <cellStyle name="20 % - Accent3 2" xfId="83" xr:uid="{00000000-0005-0000-0000-000031000000}"/>
    <cellStyle name="20 % - Accent3 2 2" xfId="392" xr:uid="{00000000-0005-0000-0000-000032000000}"/>
    <cellStyle name="20 % - Accent4 2" xfId="84" xr:uid="{00000000-0005-0000-0000-000033000000}"/>
    <cellStyle name="20 % - Accent4 2 2" xfId="393" xr:uid="{00000000-0005-0000-0000-000034000000}"/>
    <cellStyle name="20 % - Accent5 2" xfId="85" xr:uid="{00000000-0005-0000-0000-000035000000}"/>
    <cellStyle name="20 % - Accent6 2" xfId="86" xr:uid="{00000000-0005-0000-0000-000036000000}"/>
    <cellStyle name="20% - Accent1" xfId="87" xr:uid="{00000000-0005-0000-0000-000037000000}"/>
    <cellStyle name="20% - Accent2" xfId="88" xr:uid="{00000000-0005-0000-0000-000038000000}"/>
    <cellStyle name="20% - Accent3" xfId="89" xr:uid="{00000000-0005-0000-0000-000039000000}"/>
    <cellStyle name="20% - Accent4" xfId="90" xr:uid="{00000000-0005-0000-0000-00003A000000}"/>
    <cellStyle name="20% - Accent5" xfId="91" xr:uid="{00000000-0005-0000-0000-00003B000000}"/>
    <cellStyle name="20% - Accent5 2" xfId="772" xr:uid="{00000000-0005-0000-0000-00003C000000}"/>
    <cellStyle name="20% - Accent6" xfId="92" xr:uid="{00000000-0005-0000-0000-00003D000000}"/>
    <cellStyle name="21- +0;-0; ----------" xfId="93" xr:uid="{00000000-0005-0000-0000-00003E000000}"/>
    <cellStyle name="21 •  0;-0;" xfId="14" xr:uid="{00000000-0005-0000-0000-00003F000000}"/>
    <cellStyle name="21 •  0;-0; 2" xfId="394" xr:uid="{00000000-0005-0000-0000-000040000000}"/>
    <cellStyle name="21 •  0;-0; 2 2" xfId="584" xr:uid="{00000000-0005-0000-0000-000041000000}"/>
    <cellStyle name="21 •  0;-0; 3" xfId="578" xr:uid="{00000000-0005-0000-0000-000042000000}"/>
    <cellStyle name="22- +# ##0;-# ##0;" xfId="94" xr:uid="{00000000-0005-0000-0000-000043000000}"/>
    <cellStyle name="22 •  # ##0;-# ##0;" xfId="15" xr:uid="{00000000-0005-0000-0000-000044000000}"/>
    <cellStyle name="22 •  # ##0;-# ##0; 2" xfId="395" xr:uid="{00000000-0005-0000-0000-000045000000}"/>
    <cellStyle name="22 •  # ##0;-# ##0; 2 2" xfId="556" xr:uid="{00000000-0005-0000-0000-000046000000}"/>
    <cellStyle name="22 •  # ##0;-# ##0; 3" xfId="594" xr:uid="{00000000-0005-0000-0000-000047000000}"/>
    <cellStyle name="23- +0,00;-0,00;" xfId="95" xr:uid="{00000000-0005-0000-0000-000048000000}"/>
    <cellStyle name="23 •  # ##0,00;-# ##0,00;" xfId="16" xr:uid="{00000000-0005-0000-0000-000049000000}"/>
    <cellStyle name="24- +# ##0,00;-# ##0,00;" xfId="96" xr:uid="{00000000-0005-0000-0000-00004A000000}"/>
    <cellStyle name="25- +0%;-0%;" xfId="97" xr:uid="{00000000-0005-0000-0000-00004B000000}"/>
    <cellStyle name="26- +0,0%;-0,0%;" xfId="98" xr:uid="{00000000-0005-0000-0000-00004C000000}"/>
    <cellStyle name="27- +0,00%;-0,00%;" xfId="99" xr:uid="{00000000-0005-0000-0000-00004D000000}"/>
    <cellStyle name="27 •  0%;-0%;" xfId="17" xr:uid="{00000000-0005-0000-0000-00004E000000}"/>
    <cellStyle name="28 •  0,0%;-0,0%;" xfId="18" xr:uid="{00000000-0005-0000-0000-00004F000000}"/>
    <cellStyle name="29 •  0,00%;-0,00%;" xfId="19" xr:uid="{00000000-0005-0000-0000-000050000000}"/>
    <cellStyle name="30 ________ cadre épais" xfId="20" xr:uid="{00000000-0005-0000-0000-000051000000}"/>
    <cellStyle name="31 •  +0;-0;" xfId="21" xr:uid="{00000000-0005-0000-0000-000052000000}"/>
    <cellStyle name="31- 0;-0[Rouge]; ----" xfId="100" xr:uid="{00000000-0005-0000-0000-000053000000}"/>
    <cellStyle name="32- # ##0;-# ##0[Rouge];" xfId="101" xr:uid="{00000000-0005-0000-0000-000054000000}"/>
    <cellStyle name="32 •  +# ##0;-# ##0;" xfId="22" xr:uid="{00000000-0005-0000-0000-000055000000}"/>
    <cellStyle name="33 •  +# ##0,00;-# ##0,00;" xfId="23" xr:uid="{00000000-0005-0000-0000-000056000000}"/>
    <cellStyle name="33- 0,00;-0,00[Rouge];" xfId="102" xr:uid="{00000000-0005-0000-0000-000057000000}"/>
    <cellStyle name="34- # ##0,00;-# ##0,00[Rouge];" xfId="103" xr:uid="{00000000-0005-0000-0000-000058000000}"/>
    <cellStyle name="35- 0%;-0%[Rouge];" xfId="104" xr:uid="{00000000-0005-0000-0000-000059000000}"/>
    <cellStyle name="36- 0,0%;-0,0%[Rouge];" xfId="105" xr:uid="{00000000-0005-0000-0000-00005A000000}"/>
    <cellStyle name="37 •  +0%;-0%;" xfId="24" xr:uid="{00000000-0005-0000-0000-00005B000000}"/>
    <cellStyle name="37- 0,00%;-0,00%[Rouge];" xfId="106" xr:uid="{00000000-0005-0000-0000-00005C000000}"/>
    <cellStyle name="38 •  +0,0%;-0,0%;" xfId="25" xr:uid="{00000000-0005-0000-0000-00005D000000}"/>
    <cellStyle name="39 •  +0,00%;-0,00%;" xfId="26" xr:uid="{00000000-0005-0000-0000-00005E000000}"/>
    <cellStyle name="40 % - Accent1 2" xfId="107" xr:uid="{00000000-0005-0000-0000-00005F000000}"/>
    <cellStyle name="40 % - Accent1 2 2" xfId="396" xr:uid="{00000000-0005-0000-0000-000060000000}"/>
    <cellStyle name="40 % - Accent2 2" xfId="108" xr:uid="{00000000-0005-0000-0000-000061000000}"/>
    <cellStyle name="40 % - Accent3 2" xfId="109" xr:uid="{00000000-0005-0000-0000-000062000000}"/>
    <cellStyle name="40 % - Accent3 2 2" xfId="397" xr:uid="{00000000-0005-0000-0000-000063000000}"/>
    <cellStyle name="40 % - Accent4 2" xfId="110" xr:uid="{00000000-0005-0000-0000-000064000000}"/>
    <cellStyle name="40 % - Accent4 2 2" xfId="398" xr:uid="{00000000-0005-0000-0000-000065000000}"/>
    <cellStyle name="40 % - Accent5 2" xfId="111" xr:uid="{00000000-0005-0000-0000-000066000000}"/>
    <cellStyle name="40 % - Accent6 2" xfId="112" xr:uid="{00000000-0005-0000-0000-000067000000}"/>
    <cellStyle name="40 % - Accent6 2 2" xfId="399" xr:uid="{00000000-0005-0000-0000-000068000000}"/>
    <cellStyle name="40% - Accent1" xfId="113" xr:uid="{00000000-0005-0000-0000-000069000000}"/>
    <cellStyle name="40% - Accent2" xfId="114" xr:uid="{00000000-0005-0000-0000-00006A000000}"/>
    <cellStyle name="40% - Accent3" xfId="115" xr:uid="{00000000-0005-0000-0000-00006B000000}"/>
    <cellStyle name="40% - Accent4" xfId="116" xr:uid="{00000000-0005-0000-0000-00006C000000}"/>
    <cellStyle name="40% - Accent5" xfId="117" xr:uid="{00000000-0005-0000-0000-00006D000000}"/>
    <cellStyle name="40% - Accent6" xfId="118" xr:uid="{00000000-0005-0000-0000-00006E000000}"/>
    <cellStyle name="41 •  Date &quot;JJ-MM-AA&quot; (centrée)" xfId="27" xr:uid="{00000000-0005-0000-0000-00006F000000}"/>
    <cellStyle name="41 •  Date &quot;JJ-MM-AA&quot; (centrée) 2" xfId="119" xr:uid="{00000000-0005-0000-0000-000070000000}"/>
    <cellStyle name="41 •  Date &quot;JJ-MM-AAAA&quot; (centrée)" xfId="28" xr:uid="{00000000-0005-0000-0000-000071000000}"/>
    <cellStyle name="42 •  Date &quot;MMMM AAAA&quot; (gauche)" xfId="29" xr:uid="{00000000-0005-0000-0000-000072000000}"/>
    <cellStyle name="44444" xfId="120" xr:uid="{00000000-0005-0000-0000-000073000000}"/>
    <cellStyle name="50 ________ cadre double" xfId="30" xr:uid="{00000000-0005-0000-0000-000074000000}"/>
    <cellStyle name="51 •  Recopier" xfId="31" xr:uid="{00000000-0005-0000-0000-000075000000}"/>
    <cellStyle name="51 •  Recopier 2" xfId="121" xr:uid="{00000000-0005-0000-0000-000076000000}"/>
    <cellStyle name="52 •  Case ombrée" xfId="32" xr:uid="{00000000-0005-0000-0000-000077000000}"/>
    <cellStyle name="52 •  Case ombrée 2" xfId="122" xr:uid="{00000000-0005-0000-0000-000078000000}"/>
    <cellStyle name="53 •  Case noire" xfId="33" xr:uid="{00000000-0005-0000-0000-000079000000}"/>
    <cellStyle name="53 •  Case noire 2" xfId="123" xr:uid="{00000000-0005-0000-0000-00007A000000}"/>
    <cellStyle name="54 •  Case hachurée" xfId="34" xr:uid="{00000000-0005-0000-0000-00007B000000}"/>
    <cellStyle name="54 •  Case hachurée 2" xfId="124" xr:uid="{00000000-0005-0000-0000-00007C000000}"/>
    <cellStyle name="58 •  Times 12 gras" xfId="35" xr:uid="{00000000-0005-0000-0000-00007D000000}"/>
    <cellStyle name="58 •  Times 12 gras 2" xfId="125" xr:uid="{00000000-0005-0000-0000-00007E000000}"/>
    <cellStyle name="58 •  Times 12 gras 2 2" xfId="571" xr:uid="{00000000-0005-0000-0000-00007F000000}"/>
    <cellStyle name="58 •  Times 12 gras 3" xfId="576" xr:uid="{00000000-0005-0000-0000-000080000000}"/>
    <cellStyle name="59 •  Times 14 gras" xfId="36" xr:uid="{00000000-0005-0000-0000-000081000000}"/>
    <cellStyle name="59 •  Times 14 gras 2" xfId="126" xr:uid="{00000000-0005-0000-0000-000082000000}"/>
    <cellStyle name="59 •  Times 14 gras 2 2" xfId="570" xr:uid="{00000000-0005-0000-0000-000083000000}"/>
    <cellStyle name="59 •  Times 14 gras 3" xfId="575" xr:uid="{00000000-0005-0000-0000-000084000000}"/>
    <cellStyle name="60 • Vertical" xfId="37" xr:uid="{00000000-0005-0000-0000-000085000000}"/>
    <cellStyle name="60 • Vertical 2" xfId="127" xr:uid="{00000000-0005-0000-0000-000086000000}"/>
    <cellStyle name="60 % - Accent1 2" xfId="128" xr:uid="{00000000-0005-0000-0000-000087000000}"/>
    <cellStyle name="60 % - Accent1 2 2" xfId="400" xr:uid="{00000000-0005-0000-0000-000088000000}"/>
    <cellStyle name="60 % - Accent2 2" xfId="129" xr:uid="{00000000-0005-0000-0000-000089000000}"/>
    <cellStyle name="60 % - Accent3 2" xfId="130" xr:uid="{00000000-0005-0000-0000-00008A000000}"/>
    <cellStyle name="60 % - Accent3 2 2" xfId="401" xr:uid="{00000000-0005-0000-0000-00008B000000}"/>
    <cellStyle name="60 % - Accent4 2" xfId="131" xr:uid="{00000000-0005-0000-0000-00008C000000}"/>
    <cellStyle name="60 % - Accent4 2 2" xfId="402" xr:uid="{00000000-0005-0000-0000-00008D000000}"/>
    <cellStyle name="60 % - Accent5 2" xfId="132" xr:uid="{00000000-0005-0000-0000-00008E000000}"/>
    <cellStyle name="60 % - Accent6 2" xfId="133" xr:uid="{00000000-0005-0000-0000-00008F000000}"/>
    <cellStyle name="60 % - Accent6 2 2" xfId="403" xr:uid="{00000000-0005-0000-0000-000090000000}"/>
    <cellStyle name="60% - Accent1" xfId="134" xr:uid="{00000000-0005-0000-0000-000091000000}"/>
    <cellStyle name="60% - Accent2" xfId="135" xr:uid="{00000000-0005-0000-0000-000092000000}"/>
    <cellStyle name="60% - Accent3" xfId="136" xr:uid="{00000000-0005-0000-0000-000093000000}"/>
    <cellStyle name="60% - Accent4" xfId="137" xr:uid="{00000000-0005-0000-0000-000094000000}"/>
    <cellStyle name="60% - Accent5" xfId="138" xr:uid="{00000000-0005-0000-0000-000095000000}"/>
    <cellStyle name="60% - Accent6" xfId="139" xr:uid="{00000000-0005-0000-0000-000096000000}"/>
    <cellStyle name="60% - Accent6 2" xfId="770" xr:uid="{00000000-0005-0000-0000-000097000000}"/>
    <cellStyle name="Accent1 2" xfId="140" xr:uid="{00000000-0005-0000-0000-000098000000}"/>
    <cellStyle name="Accent1 2 2" xfId="404" xr:uid="{00000000-0005-0000-0000-000099000000}"/>
    <cellStyle name="Accent2 2" xfId="141" xr:uid="{00000000-0005-0000-0000-00009A000000}"/>
    <cellStyle name="Accent2 2 2" xfId="405" xr:uid="{00000000-0005-0000-0000-00009B000000}"/>
    <cellStyle name="Accent3 2" xfId="142" xr:uid="{00000000-0005-0000-0000-00009C000000}"/>
    <cellStyle name="Accent4 2" xfId="143" xr:uid="{00000000-0005-0000-0000-00009D000000}"/>
    <cellStyle name="Accent4 2 2" xfId="406" xr:uid="{00000000-0005-0000-0000-00009E000000}"/>
    <cellStyle name="Accent5 2" xfId="144" xr:uid="{00000000-0005-0000-0000-00009F000000}"/>
    <cellStyle name="Accent6 2" xfId="145" xr:uid="{00000000-0005-0000-0000-0000A0000000}"/>
    <cellStyle name="adi" xfId="324" xr:uid="{00000000-0005-0000-0000-0000A1000000}"/>
    <cellStyle name="Avertissement 2" xfId="146" xr:uid="{00000000-0005-0000-0000-0000A2000000}"/>
    <cellStyle name="Avertissement 2 2" xfId="407" xr:uid="{00000000-0005-0000-0000-0000A3000000}"/>
    <cellStyle name="Bad" xfId="147" xr:uid="{00000000-0005-0000-0000-0000A4000000}"/>
    <cellStyle name="Bad 2" xfId="769" xr:uid="{00000000-0005-0000-0000-0000A5000000}"/>
    <cellStyle name="Budgeted Holidays" xfId="325" xr:uid="{00000000-0005-0000-0000-0000A6000000}"/>
    <cellStyle name="Caché" xfId="326" xr:uid="{00000000-0005-0000-0000-0000A7000000}"/>
    <cellStyle name="Cadre" xfId="327" xr:uid="{00000000-0005-0000-0000-0000A8000000}"/>
    <cellStyle name="Cadre 2" xfId="408" xr:uid="{00000000-0005-0000-0000-0000A9000000}"/>
    <cellStyle name="Cadre 2 2" xfId="461" xr:uid="{00000000-0005-0000-0000-0000AA000000}"/>
    <cellStyle name="Cadre 2 2 2" xfId="677" xr:uid="{00000000-0005-0000-0000-0000AB000000}"/>
    <cellStyle name="Cadre 2 3" xfId="560" xr:uid="{00000000-0005-0000-0000-0000AC000000}"/>
    <cellStyle name="Cadre 3" xfId="462" xr:uid="{00000000-0005-0000-0000-0000AD000000}"/>
    <cellStyle name="Cadre 3 2" xfId="678" xr:uid="{00000000-0005-0000-0000-0000AE000000}"/>
    <cellStyle name="Cadre 4" xfId="585" xr:uid="{00000000-0005-0000-0000-0000AF000000}"/>
    <cellStyle name="Calcul 2" xfId="148" xr:uid="{00000000-0005-0000-0000-0000B0000000}"/>
    <cellStyle name="Calcul 2 2" xfId="409" xr:uid="{00000000-0005-0000-0000-0000B1000000}"/>
    <cellStyle name="Calcul 2 2 2" xfId="588" xr:uid="{00000000-0005-0000-0000-0000B2000000}"/>
    <cellStyle name="Calcul 2 2 3" xfId="583" xr:uid="{00000000-0005-0000-0000-0000B3000000}"/>
    <cellStyle name="Calcul 2 3" xfId="463" xr:uid="{00000000-0005-0000-0000-0000B4000000}"/>
    <cellStyle name="Calcul 2 3 2" xfId="596" xr:uid="{00000000-0005-0000-0000-0000B5000000}"/>
    <cellStyle name="Calcul 2 3 3" xfId="679" xr:uid="{00000000-0005-0000-0000-0000B6000000}"/>
    <cellStyle name="Calcul 2 4" xfId="464" xr:uid="{00000000-0005-0000-0000-0000B7000000}"/>
    <cellStyle name="Calcul 2 4 2" xfId="597" xr:uid="{00000000-0005-0000-0000-0000B8000000}"/>
    <cellStyle name="Calcul 2 4 3" xfId="680" xr:uid="{00000000-0005-0000-0000-0000B9000000}"/>
    <cellStyle name="Calcul 2 5" xfId="465" xr:uid="{00000000-0005-0000-0000-0000BA000000}"/>
    <cellStyle name="Calcul 2 5 2" xfId="598" xr:uid="{00000000-0005-0000-0000-0000BB000000}"/>
    <cellStyle name="Calcul 2 5 3" xfId="681" xr:uid="{00000000-0005-0000-0000-0000BC000000}"/>
    <cellStyle name="Calcul 2 6" xfId="466" xr:uid="{00000000-0005-0000-0000-0000BD000000}"/>
    <cellStyle name="Calcul 2 6 2" xfId="599" xr:uid="{00000000-0005-0000-0000-0000BE000000}"/>
    <cellStyle name="Calcul 2 6 3" xfId="682" xr:uid="{00000000-0005-0000-0000-0000BF000000}"/>
    <cellStyle name="Calcul 2 7" xfId="467" xr:uid="{00000000-0005-0000-0000-0000C0000000}"/>
    <cellStyle name="Calcul 2 7 2" xfId="600" xr:uid="{00000000-0005-0000-0000-0000C1000000}"/>
    <cellStyle name="Calcul 2 7 3" xfId="683" xr:uid="{00000000-0005-0000-0000-0000C2000000}"/>
    <cellStyle name="Calcul 2 8" xfId="562" xr:uid="{00000000-0005-0000-0000-0000C3000000}"/>
    <cellStyle name="Calcul 2 9" xfId="557" xr:uid="{00000000-0005-0000-0000-0000C4000000}"/>
    <cellStyle name="Calculation" xfId="149" xr:uid="{00000000-0005-0000-0000-0000C5000000}"/>
    <cellStyle name="Calculation 2" xfId="468" xr:uid="{00000000-0005-0000-0000-0000C6000000}"/>
    <cellStyle name="Calculation 2 2" xfId="469" xr:uid="{00000000-0005-0000-0000-0000C7000000}"/>
    <cellStyle name="Calculation 2 2 2" xfId="602" xr:uid="{00000000-0005-0000-0000-0000C8000000}"/>
    <cellStyle name="Calculation 2 2 3" xfId="685" xr:uid="{00000000-0005-0000-0000-0000C9000000}"/>
    <cellStyle name="Calculation 2 3" xfId="470" xr:uid="{00000000-0005-0000-0000-0000CA000000}"/>
    <cellStyle name="Calculation 2 3 2" xfId="603" xr:uid="{00000000-0005-0000-0000-0000CB000000}"/>
    <cellStyle name="Calculation 2 3 3" xfId="686" xr:uid="{00000000-0005-0000-0000-0000CC000000}"/>
    <cellStyle name="Calculation 2 4" xfId="471" xr:uid="{00000000-0005-0000-0000-0000CD000000}"/>
    <cellStyle name="Calculation 2 4 2" xfId="604" xr:uid="{00000000-0005-0000-0000-0000CE000000}"/>
    <cellStyle name="Calculation 2 4 3" xfId="687" xr:uid="{00000000-0005-0000-0000-0000CF000000}"/>
    <cellStyle name="Calculation 2 5" xfId="472" xr:uid="{00000000-0005-0000-0000-0000D0000000}"/>
    <cellStyle name="Calculation 2 5 2" xfId="605" xr:uid="{00000000-0005-0000-0000-0000D1000000}"/>
    <cellStyle name="Calculation 2 5 3" xfId="688" xr:uid="{00000000-0005-0000-0000-0000D2000000}"/>
    <cellStyle name="Calculation 2 6" xfId="473" xr:uid="{00000000-0005-0000-0000-0000D3000000}"/>
    <cellStyle name="Calculation 2 6 2" xfId="606" xr:uid="{00000000-0005-0000-0000-0000D4000000}"/>
    <cellStyle name="Calculation 2 6 3" xfId="689" xr:uid="{00000000-0005-0000-0000-0000D5000000}"/>
    <cellStyle name="Calculation 2 7" xfId="474" xr:uid="{00000000-0005-0000-0000-0000D6000000}"/>
    <cellStyle name="Calculation 2 7 2" xfId="607" xr:uid="{00000000-0005-0000-0000-0000D7000000}"/>
    <cellStyle name="Calculation 2 7 3" xfId="690" xr:uid="{00000000-0005-0000-0000-0000D8000000}"/>
    <cellStyle name="Calculation 2 8" xfId="601" xr:uid="{00000000-0005-0000-0000-0000D9000000}"/>
    <cellStyle name="Calculation 2 9" xfId="684" xr:uid="{00000000-0005-0000-0000-0000DA000000}"/>
    <cellStyle name="Calculation 3" xfId="475" xr:uid="{00000000-0005-0000-0000-0000DB000000}"/>
    <cellStyle name="Calculation 3 2" xfId="608" xr:uid="{00000000-0005-0000-0000-0000DC000000}"/>
    <cellStyle name="Calculation 3 3" xfId="691" xr:uid="{00000000-0005-0000-0000-0000DD000000}"/>
    <cellStyle name="Calculation 4" xfId="541" xr:uid="{00000000-0005-0000-0000-0000DE000000}"/>
    <cellStyle name="Calculation 4 2" xfId="671" xr:uid="{00000000-0005-0000-0000-0000DF000000}"/>
    <cellStyle name="Calculation 4 3" xfId="754" xr:uid="{00000000-0005-0000-0000-0000E0000000}"/>
    <cellStyle name="Calculation 5" xfId="563" xr:uid="{00000000-0005-0000-0000-0000E1000000}"/>
    <cellStyle name="Calculation 6" xfId="591" xr:uid="{00000000-0005-0000-0000-0000E2000000}"/>
    <cellStyle name="category" xfId="328" xr:uid="{00000000-0005-0000-0000-0000E3000000}"/>
    <cellStyle name="Cellule liée 2" xfId="150" xr:uid="{00000000-0005-0000-0000-0000E4000000}"/>
    <cellStyle name="Centré erg" xfId="410" xr:uid="{00000000-0005-0000-0000-0000E5000000}"/>
    <cellStyle name="charte" xfId="329" xr:uid="{00000000-0005-0000-0000-0000E6000000}"/>
    <cellStyle name="Check Cell" xfId="151" xr:uid="{00000000-0005-0000-0000-0000E7000000}"/>
    <cellStyle name="Comma [0]" xfId="330" xr:uid="{00000000-0005-0000-0000-0000E8000000}"/>
    <cellStyle name="Comma [0] 2" xfId="411" xr:uid="{00000000-0005-0000-0000-0000E9000000}"/>
    <cellStyle name="Comma0" xfId="331" xr:uid="{00000000-0005-0000-0000-0000EA000000}"/>
    <cellStyle name="Comma0 2" xfId="412" xr:uid="{00000000-0005-0000-0000-0000EB000000}"/>
    <cellStyle name="Commentaire 2" xfId="152" xr:uid="{00000000-0005-0000-0000-0000EC000000}"/>
    <cellStyle name="Commentaire 2 2" xfId="413" xr:uid="{00000000-0005-0000-0000-0000ED000000}"/>
    <cellStyle name="Commentaire 2 3" xfId="476" xr:uid="{00000000-0005-0000-0000-0000EE000000}"/>
    <cellStyle name="Commentaire 2 3 2" xfId="609" xr:uid="{00000000-0005-0000-0000-0000EF000000}"/>
    <cellStyle name="Commentaire 2 3 3" xfId="692" xr:uid="{00000000-0005-0000-0000-0000F0000000}"/>
    <cellStyle name="Commentaire 2 4" xfId="477" xr:uid="{00000000-0005-0000-0000-0000F1000000}"/>
    <cellStyle name="Commentaire 2 4 2" xfId="610" xr:uid="{00000000-0005-0000-0000-0000F2000000}"/>
    <cellStyle name="Commentaire 2 4 3" xfId="693" xr:uid="{00000000-0005-0000-0000-0000F3000000}"/>
    <cellStyle name="Commentaire 2 5" xfId="478" xr:uid="{00000000-0005-0000-0000-0000F4000000}"/>
    <cellStyle name="Commentaire 2 5 2" xfId="611" xr:uid="{00000000-0005-0000-0000-0000F5000000}"/>
    <cellStyle name="Commentaire 2 5 3" xfId="694" xr:uid="{00000000-0005-0000-0000-0000F6000000}"/>
    <cellStyle name="Commentaire 2 6" xfId="479" xr:uid="{00000000-0005-0000-0000-0000F7000000}"/>
    <cellStyle name="Commentaire 2 6 2" xfId="612" xr:uid="{00000000-0005-0000-0000-0000F8000000}"/>
    <cellStyle name="Commentaire 2 6 3" xfId="695" xr:uid="{00000000-0005-0000-0000-0000F9000000}"/>
    <cellStyle name="Commentaire 2 7" xfId="480" xr:uid="{00000000-0005-0000-0000-0000FA000000}"/>
    <cellStyle name="Commentaire 2 7 2" xfId="613" xr:uid="{00000000-0005-0000-0000-0000FB000000}"/>
    <cellStyle name="Commentaire 2 7 3" xfId="696" xr:uid="{00000000-0005-0000-0000-0000FC000000}"/>
    <cellStyle name="Commentaire 2 8" xfId="564" xr:uid="{00000000-0005-0000-0000-0000FD000000}"/>
    <cellStyle name="Commentaire 2 9" xfId="581" xr:uid="{00000000-0005-0000-0000-0000FE000000}"/>
    <cellStyle name="Contour double" xfId="38" xr:uid="{00000000-0005-0000-0000-0000FF000000}"/>
    <cellStyle name="Contour double 2" xfId="153" xr:uid="{00000000-0005-0000-0000-000000010000}"/>
    <cellStyle name="Contour épais" xfId="39" xr:uid="{00000000-0005-0000-0000-000001010000}"/>
    <cellStyle name="Contour épais 2" xfId="154" xr:uid="{00000000-0005-0000-0000-000002010000}"/>
    <cellStyle name="Contour fin" xfId="40" xr:uid="{00000000-0005-0000-0000-000003010000}"/>
    <cellStyle name="Contour fin 2" xfId="155" xr:uid="{00000000-0005-0000-0000-000004010000}"/>
    <cellStyle name="Contour fin 2 2" xfId="569" xr:uid="{00000000-0005-0000-0000-000005010000}"/>
    <cellStyle name="Contour fin 3" xfId="574" xr:uid="{00000000-0005-0000-0000-000006010000}"/>
    <cellStyle name="Coût" xfId="332" xr:uid="{00000000-0005-0000-0000-000007010000}"/>
    <cellStyle name="Currency $" xfId="333" xr:uid="{00000000-0005-0000-0000-000008010000}"/>
    <cellStyle name="Currency [0]" xfId="334" xr:uid="{00000000-0005-0000-0000-000009010000}"/>
    <cellStyle name="Currency [0] 2" xfId="414" xr:uid="{00000000-0005-0000-0000-00000A010000}"/>
    <cellStyle name="Currency 2" xfId="335" xr:uid="{00000000-0005-0000-0000-00000B010000}"/>
    <cellStyle name="Currency 2 2" xfId="415" xr:uid="{00000000-0005-0000-0000-00000C010000}"/>
    <cellStyle name="Currency 3" xfId="336" xr:uid="{00000000-0005-0000-0000-00000D010000}"/>
    <cellStyle name="Currency 4" xfId="764" xr:uid="{00000000-0005-0000-0000-00000E010000}"/>
    <cellStyle name="Currency0" xfId="337" xr:uid="{00000000-0005-0000-0000-00000F010000}"/>
    <cellStyle name="Currency0 2" xfId="416" xr:uid="{00000000-0005-0000-0000-000010010000}"/>
    <cellStyle name="Cyan_button_style" xfId="338" xr:uid="{00000000-0005-0000-0000-000011010000}"/>
    <cellStyle name="Date" xfId="156" xr:uid="{00000000-0005-0000-0000-000012010000}"/>
    <cellStyle name="Date anglaise" xfId="339" xr:uid="{00000000-0005-0000-0000-000013010000}"/>
    <cellStyle name="Date centrée" xfId="157" xr:uid="{00000000-0005-0000-0000-000014010000}"/>
    <cellStyle name="Date centrée 2" xfId="158" xr:uid="{00000000-0005-0000-0000-000015010000}"/>
    <cellStyle name="date centrée jj-mm-aa" xfId="41" xr:uid="{00000000-0005-0000-0000-000016010000}"/>
    <cellStyle name="Date mois" xfId="340" xr:uid="{00000000-0005-0000-0000-000017010000}"/>
    <cellStyle name="Date saisie" xfId="341" xr:uid="{00000000-0005-0000-0000-000018010000}"/>
    <cellStyle name="Date_Contractors &amp; temporary" xfId="342" xr:uid="{00000000-0005-0000-0000-000019010000}"/>
    <cellStyle name="Déf_kLoc" xfId="343" xr:uid="{00000000-0005-0000-0000-00001A010000}"/>
    <cellStyle name="DM" xfId="159" xr:uid="{00000000-0005-0000-0000-00001B010000}"/>
    <cellStyle name="Donnée" xfId="344" xr:uid="{00000000-0005-0000-0000-00001C010000}"/>
    <cellStyle name="Donnée 2" xfId="481" xr:uid="{00000000-0005-0000-0000-00001D010000}"/>
    <cellStyle name="Donnée 3" xfId="482" xr:uid="{00000000-0005-0000-0000-00001E010000}"/>
    <cellStyle name="Emilie" xfId="345" xr:uid="{00000000-0005-0000-0000-00001F010000}"/>
    <cellStyle name="Entrée 2" xfId="160" xr:uid="{00000000-0005-0000-0000-000020010000}"/>
    <cellStyle name="Entrée 2 2" xfId="417" xr:uid="{00000000-0005-0000-0000-000021010000}"/>
    <cellStyle name="Entrée 2 2 2" xfId="590" xr:uid="{00000000-0005-0000-0000-000022010000}"/>
    <cellStyle name="Entrée 2 2 3" xfId="555" xr:uid="{00000000-0005-0000-0000-000023010000}"/>
    <cellStyle name="Entrée 2 3" xfId="483" xr:uid="{00000000-0005-0000-0000-000024010000}"/>
    <cellStyle name="Entrée 2 3 2" xfId="614" xr:uid="{00000000-0005-0000-0000-000025010000}"/>
    <cellStyle name="Entrée 2 3 3" xfId="697" xr:uid="{00000000-0005-0000-0000-000026010000}"/>
    <cellStyle name="Entrée 2 4" xfId="484" xr:uid="{00000000-0005-0000-0000-000027010000}"/>
    <cellStyle name="Entrée 2 4 2" xfId="615" xr:uid="{00000000-0005-0000-0000-000028010000}"/>
    <cellStyle name="Entrée 2 4 3" xfId="698" xr:uid="{00000000-0005-0000-0000-000029010000}"/>
    <cellStyle name="Entrée 2 5" xfId="485" xr:uid="{00000000-0005-0000-0000-00002A010000}"/>
    <cellStyle name="Entrée 2 5 2" xfId="616" xr:uid="{00000000-0005-0000-0000-00002B010000}"/>
    <cellStyle name="Entrée 2 5 3" xfId="699" xr:uid="{00000000-0005-0000-0000-00002C010000}"/>
    <cellStyle name="Entrée 2 6" xfId="486" xr:uid="{00000000-0005-0000-0000-00002D010000}"/>
    <cellStyle name="Entrée 2 6 2" xfId="617" xr:uid="{00000000-0005-0000-0000-00002E010000}"/>
    <cellStyle name="Entrée 2 6 3" xfId="700" xr:uid="{00000000-0005-0000-0000-00002F010000}"/>
    <cellStyle name="Entrée 2 7" xfId="487" xr:uid="{00000000-0005-0000-0000-000030010000}"/>
    <cellStyle name="Entrée 2 7 2" xfId="618" xr:uid="{00000000-0005-0000-0000-000031010000}"/>
    <cellStyle name="Entrée 2 7 3" xfId="701" xr:uid="{00000000-0005-0000-0000-000032010000}"/>
    <cellStyle name="Entrée 2 8" xfId="566" xr:uid="{00000000-0005-0000-0000-000033010000}"/>
    <cellStyle name="Entrée 2 9" xfId="568" xr:uid="{00000000-0005-0000-0000-000034010000}"/>
    <cellStyle name="Euro" xfId="42" xr:uid="{00000000-0005-0000-0000-000035010000}"/>
    <cellStyle name="Euro 2" xfId="162" xr:uid="{00000000-0005-0000-0000-000036010000}"/>
    <cellStyle name="Euro 2 2" xfId="163" xr:uid="{00000000-0005-0000-0000-000037010000}"/>
    <cellStyle name="Euro 2 2 2" xfId="418" xr:uid="{00000000-0005-0000-0000-000038010000}"/>
    <cellStyle name="Euro 2 2 3" xfId="542" xr:uid="{00000000-0005-0000-0000-000039010000}"/>
    <cellStyle name="Euro 2 3" xfId="164" xr:uid="{00000000-0005-0000-0000-00003A010000}"/>
    <cellStyle name="Euro 2 4" xfId="419" xr:uid="{00000000-0005-0000-0000-00003B010000}"/>
    <cellStyle name="Euro 3" xfId="165" xr:uid="{00000000-0005-0000-0000-00003C010000}"/>
    <cellStyle name="Euro 3 2" xfId="420" xr:uid="{00000000-0005-0000-0000-00003D010000}"/>
    <cellStyle name="Euro 3 3" xfId="421" xr:uid="{00000000-0005-0000-0000-00003E010000}"/>
    <cellStyle name="Euro 3 4" xfId="422" xr:uid="{00000000-0005-0000-0000-00003F010000}"/>
    <cellStyle name="Euro 3 5" xfId="423" xr:uid="{00000000-0005-0000-0000-000040010000}"/>
    <cellStyle name="Euro 3 6" xfId="543" xr:uid="{00000000-0005-0000-0000-000041010000}"/>
    <cellStyle name="Euro 4" xfId="166" xr:uid="{00000000-0005-0000-0000-000042010000}"/>
    <cellStyle name="Euro 5" xfId="424" xr:uid="{00000000-0005-0000-0000-000043010000}"/>
    <cellStyle name="Euro 6" xfId="425" xr:uid="{00000000-0005-0000-0000-000044010000}"/>
    <cellStyle name="Euro 7" xfId="426" xr:uid="{00000000-0005-0000-0000-000045010000}"/>
    <cellStyle name="Euro 8" xfId="161" xr:uid="{00000000-0005-0000-0000-000046010000}"/>
    <cellStyle name="Euro_Coûts de production budget excel 2013" xfId="427" xr:uid="{00000000-0005-0000-0000-000047010000}"/>
    <cellStyle name="Explanatory Text" xfId="167" xr:uid="{00000000-0005-0000-0000-000048010000}"/>
    <cellStyle name="Fixé" xfId="346" xr:uid="{00000000-0005-0000-0000-000049010000}"/>
    <cellStyle name="Fixed" xfId="347" xr:uid="{00000000-0005-0000-0000-00004A010000}"/>
    <cellStyle name="Fixed 2" xfId="428" xr:uid="{00000000-0005-0000-0000-00004B010000}"/>
    <cellStyle name="Good" xfId="168" xr:uid="{00000000-0005-0000-0000-00004C010000}"/>
    <cellStyle name="Good 2" xfId="768" xr:uid="{00000000-0005-0000-0000-00004D010000}"/>
    <cellStyle name="Grey" xfId="348" xr:uid="{00000000-0005-0000-0000-00004E010000}"/>
    <cellStyle name="H_Déf" xfId="349" xr:uid="{00000000-0005-0000-0000-00004F010000}"/>
    <cellStyle name="H_Déf_09SBP2 2010-2012 Slides" xfId="350" xr:uid="{00000000-0005-0000-0000-000050010000}"/>
    <cellStyle name="H_Déf_09SBP2 2010-2012 Slides_1" xfId="351" xr:uid="{00000000-0005-0000-0000-000051010000}"/>
    <cellStyle name="H_Déf_09SBP2 2010-2012 Slides_Budget 2009 Sofradir Group - Sept 11 (pi)" xfId="352" xr:uid="{00000000-0005-0000-0000-000052010000}"/>
    <cellStyle name="H_Déf_09SBP2 Optimum 2011 formats v1" xfId="353" xr:uid="{00000000-0005-0000-0000-000053010000}"/>
    <cellStyle name="H_Déf_09SBP2 Optimum 2011 formats v1_09SBP2 2010-2012 Slides" xfId="354" xr:uid="{00000000-0005-0000-0000-000054010000}"/>
    <cellStyle name="H_Déf_09SBP2 Optimum 2011 formats v1_Budget 2009 Sofradir Group - Sept 11 (pi)" xfId="355" xr:uid="{00000000-0005-0000-0000-000055010000}"/>
    <cellStyle name="H_Déf_Budget 2009 Sofradir Group - Sept 11 (pi)" xfId="356" xr:uid="{00000000-0005-0000-0000-000056010000}"/>
    <cellStyle name="H_Déf_Cash forecast" xfId="357" xr:uid="{00000000-0005-0000-0000-000057010000}"/>
    <cellStyle name="H_Déf_Cash forecast DLJ Oct 2008" xfId="358" xr:uid="{00000000-0005-0000-0000-000058010000}"/>
    <cellStyle name="H_Déf_Cash forecast DLJ Oct 2008_Budget 2009 Sofradir Group - Sept 11 (pi)" xfId="359" xr:uid="{00000000-0005-0000-0000-000059010000}"/>
    <cellStyle name="H_Déf_Cash forecast_Budget 2009 Sofradir Group - Sept 11 (pi)" xfId="360" xr:uid="{00000000-0005-0000-0000-00005A010000}"/>
    <cellStyle name="HEADER" xfId="361" xr:uid="{00000000-0005-0000-0000-00005B010000}"/>
    <cellStyle name="Heading 1" xfId="169" xr:uid="{00000000-0005-0000-0000-00005C010000}"/>
    <cellStyle name="Heading 2" xfId="170" xr:uid="{00000000-0005-0000-0000-00005D010000}"/>
    <cellStyle name="Heading 3" xfId="171" xr:uid="{00000000-0005-0000-0000-00005E010000}"/>
    <cellStyle name="Heading 4" xfId="172" xr:uid="{00000000-0005-0000-0000-00005F010000}"/>
    <cellStyle name="Input" xfId="173" xr:uid="{00000000-0005-0000-0000-000060010000}"/>
    <cellStyle name="Input [yellow]" xfId="362" xr:uid="{00000000-0005-0000-0000-000061010000}"/>
    <cellStyle name="Input [yellow] 2" xfId="488" xr:uid="{00000000-0005-0000-0000-000062010000}"/>
    <cellStyle name="Input [yellow] 2 2" xfId="619" xr:uid="{00000000-0005-0000-0000-000063010000}"/>
    <cellStyle name="Input [yellow] 2 3" xfId="702" xr:uid="{00000000-0005-0000-0000-000064010000}"/>
    <cellStyle name="Input 10" xfId="544" xr:uid="{00000000-0005-0000-0000-000065010000}"/>
    <cellStyle name="Input 10 2" xfId="672" xr:uid="{00000000-0005-0000-0000-000066010000}"/>
    <cellStyle name="Input 10 3" xfId="755" xr:uid="{00000000-0005-0000-0000-000067010000}"/>
    <cellStyle name="Input 11" xfId="567" xr:uid="{00000000-0005-0000-0000-000068010000}"/>
    <cellStyle name="Input 12" xfId="580" xr:uid="{00000000-0005-0000-0000-000069010000}"/>
    <cellStyle name="Input 2" xfId="489" xr:uid="{00000000-0005-0000-0000-00006A010000}"/>
    <cellStyle name="Input 2 2" xfId="490" xr:uid="{00000000-0005-0000-0000-00006B010000}"/>
    <cellStyle name="Input 2 2 2" xfId="621" xr:uid="{00000000-0005-0000-0000-00006C010000}"/>
    <cellStyle name="Input 2 2 3" xfId="704" xr:uid="{00000000-0005-0000-0000-00006D010000}"/>
    <cellStyle name="Input 2 3" xfId="491" xr:uid="{00000000-0005-0000-0000-00006E010000}"/>
    <cellStyle name="Input 2 3 2" xfId="622" xr:uid="{00000000-0005-0000-0000-00006F010000}"/>
    <cellStyle name="Input 2 3 3" xfId="705" xr:uid="{00000000-0005-0000-0000-000070010000}"/>
    <cellStyle name="Input 2 4" xfId="492" xr:uid="{00000000-0005-0000-0000-000071010000}"/>
    <cellStyle name="Input 2 4 2" xfId="623" xr:uid="{00000000-0005-0000-0000-000072010000}"/>
    <cellStyle name="Input 2 4 3" xfId="706" xr:uid="{00000000-0005-0000-0000-000073010000}"/>
    <cellStyle name="Input 2 5" xfId="493" xr:uid="{00000000-0005-0000-0000-000074010000}"/>
    <cellStyle name="Input 2 5 2" xfId="624" xr:uid="{00000000-0005-0000-0000-000075010000}"/>
    <cellStyle name="Input 2 5 3" xfId="707" xr:uid="{00000000-0005-0000-0000-000076010000}"/>
    <cellStyle name="Input 2 6" xfId="494" xr:uid="{00000000-0005-0000-0000-000077010000}"/>
    <cellStyle name="Input 2 6 2" xfId="625" xr:uid="{00000000-0005-0000-0000-000078010000}"/>
    <cellStyle name="Input 2 6 3" xfId="708" xr:uid="{00000000-0005-0000-0000-000079010000}"/>
    <cellStyle name="Input 2 7" xfId="495" xr:uid="{00000000-0005-0000-0000-00007A010000}"/>
    <cellStyle name="Input 2 7 2" xfId="626" xr:uid="{00000000-0005-0000-0000-00007B010000}"/>
    <cellStyle name="Input 2 7 3" xfId="709" xr:uid="{00000000-0005-0000-0000-00007C010000}"/>
    <cellStyle name="Input 2 8" xfId="620" xr:uid="{00000000-0005-0000-0000-00007D010000}"/>
    <cellStyle name="Input 2 9" xfId="703" xr:uid="{00000000-0005-0000-0000-00007E010000}"/>
    <cellStyle name="Input 3" xfId="496" xr:uid="{00000000-0005-0000-0000-00007F010000}"/>
    <cellStyle name="Input 3 2" xfId="497" xr:uid="{00000000-0005-0000-0000-000080010000}"/>
    <cellStyle name="Input 3 2 2" xfId="628" xr:uid="{00000000-0005-0000-0000-000081010000}"/>
    <cellStyle name="Input 3 2 3" xfId="711" xr:uid="{00000000-0005-0000-0000-000082010000}"/>
    <cellStyle name="Input 3 3" xfId="498" xr:uid="{00000000-0005-0000-0000-000083010000}"/>
    <cellStyle name="Input 3 3 2" xfId="629" xr:uid="{00000000-0005-0000-0000-000084010000}"/>
    <cellStyle name="Input 3 3 3" xfId="712" xr:uid="{00000000-0005-0000-0000-000085010000}"/>
    <cellStyle name="Input 3 4" xfId="499" xr:uid="{00000000-0005-0000-0000-000086010000}"/>
    <cellStyle name="Input 3 4 2" xfId="630" xr:uid="{00000000-0005-0000-0000-000087010000}"/>
    <cellStyle name="Input 3 4 3" xfId="713" xr:uid="{00000000-0005-0000-0000-000088010000}"/>
    <cellStyle name="Input 3 5" xfId="500" xr:uid="{00000000-0005-0000-0000-000089010000}"/>
    <cellStyle name="Input 3 5 2" xfId="631" xr:uid="{00000000-0005-0000-0000-00008A010000}"/>
    <cellStyle name="Input 3 5 3" xfId="714" xr:uid="{00000000-0005-0000-0000-00008B010000}"/>
    <cellStyle name="Input 3 6" xfId="501" xr:uid="{00000000-0005-0000-0000-00008C010000}"/>
    <cellStyle name="Input 3 6 2" xfId="632" xr:uid="{00000000-0005-0000-0000-00008D010000}"/>
    <cellStyle name="Input 3 6 3" xfId="715" xr:uid="{00000000-0005-0000-0000-00008E010000}"/>
    <cellStyle name="Input 3 7" xfId="502" xr:uid="{00000000-0005-0000-0000-00008F010000}"/>
    <cellStyle name="Input 3 7 2" xfId="633" xr:uid="{00000000-0005-0000-0000-000090010000}"/>
    <cellStyle name="Input 3 7 3" xfId="716" xr:uid="{00000000-0005-0000-0000-000091010000}"/>
    <cellStyle name="Input 3 8" xfId="627" xr:uid="{00000000-0005-0000-0000-000092010000}"/>
    <cellStyle name="Input 3 9" xfId="710" xr:uid="{00000000-0005-0000-0000-000093010000}"/>
    <cellStyle name="Input 4" xfId="503" xr:uid="{00000000-0005-0000-0000-000094010000}"/>
    <cellStyle name="Input 4 2" xfId="634" xr:uid="{00000000-0005-0000-0000-000095010000}"/>
    <cellStyle name="Input 4 3" xfId="717" xr:uid="{00000000-0005-0000-0000-000096010000}"/>
    <cellStyle name="Input 5" xfId="504" xr:uid="{00000000-0005-0000-0000-000097010000}"/>
    <cellStyle name="Input 5 2" xfId="635" xr:uid="{00000000-0005-0000-0000-000098010000}"/>
    <cellStyle name="Input 5 3" xfId="718" xr:uid="{00000000-0005-0000-0000-000099010000}"/>
    <cellStyle name="Input 6" xfId="505" xr:uid="{00000000-0005-0000-0000-00009A010000}"/>
    <cellStyle name="Input 6 2" xfId="636" xr:uid="{00000000-0005-0000-0000-00009B010000}"/>
    <cellStyle name="Input 6 3" xfId="719" xr:uid="{00000000-0005-0000-0000-00009C010000}"/>
    <cellStyle name="Input 7" xfId="506" xr:uid="{00000000-0005-0000-0000-00009D010000}"/>
    <cellStyle name="Input 7 2" xfId="637" xr:uid="{00000000-0005-0000-0000-00009E010000}"/>
    <cellStyle name="Input 7 3" xfId="720" xr:uid="{00000000-0005-0000-0000-00009F010000}"/>
    <cellStyle name="Input 8" xfId="507" xr:uid="{00000000-0005-0000-0000-0000A0010000}"/>
    <cellStyle name="Input 8 2" xfId="638" xr:uid="{00000000-0005-0000-0000-0000A1010000}"/>
    <cellStyle name="Input 8 3" xfId="721" xr:uid="{00000000-0005-0000-0000-0000A2010000}"/>
    <cellStyle name="Input 9" xfId="508" xr:uid="{00000000-0005-0000-0000-0000A3010000}"/>
    <cellStyle name="Input 9 2" xfId="639" xr:uid="{00000000-0005-0000-0000-0000A4010000}"/>
    <cellStyle name="Input 9 3" xfId="722" xr:uid="{00000000-0005-0000-0000-0000A5010000}"/>
    <cellStyle name="Insatisfaisant 2" xfId="174" xr:uid="{00000000-0005-0000-0000-0000A6010000}"/>
    <cellStyle name="Insatisfaisant 2 2" xfId="429" xr:uid="{00000000-0005-0000-0000-0000A7010000}"/>
    <cellStyle name="jours" xfId="175" xr:uid="{00000000-0005-0000-0000-0000A8010000}"/>
    <cellStyle name="kF [0]" xfId="176" xr:uid="{00000000-0005-0000-0000-0000A9010000}"/>
    <cellStyle name="Lien hypertexte 2" xfId="177" xr:uid="{00000000-0005-0000-0000-0000AA010000}"/>
    <cellStyle name="Lien hypertexte 2 2" xfId="178" xr:uid="{00000000-0005-0000-0000-0000AB010000}"/>
    <cellStyle name="Lien hypertexte 2 3" xfId="179" xr:uid="{00000000-0005-0000-0000-0000AC010000}"/>
    <cellStyle name="Lien hypertexte 3" xfId="180" xr:uid="{00000000-0005-0000-0000-0000AD010000}"/>
    <cellStyle name="Lien hypertexte 4" xfId="181" xr:uid="{00000000-0005-0000-0000-0000AE010000}"/>
    <cellStyle name="Lien hypertexte 5" xfId="182" xr:uid="{00000000-0005-0000-0000-0000AF010000}"/>
    <cellStyle name="Linked Cell" xfId="183" xr:uid="{00000000-0005-0000-0000-0000B0010000}"/>
    <cellStyle name="Masqué" xfId="363" xr:uid="{00000000-0005-0000-0000-0000B1010000}"/>
    <cellStyle name="Milliers 10" xfId="430" xr:uid="{00000000-0005-0000-0000-0000B2010000}"/>
    <cellStyle name="Milliers 11" xfId="431" xr:uid="{00000000-0005-0000-0000-0000B3010000}"/>
    <cellStyle name="Milliers 12" xfId="432" xr:uid="{00000000-0005-0000-0000-0000B4010000}"/>
    <cellStyle name="Milliers 13" xfId="540" xr:uid="{00000000-0005-0000-0000-0000B5010000}"/>
    <cellStyle name="Milliers 14" xfId="554" xr:uid="{00000000-0005-0000-0000-0000B6010000}"/>
    <cellStyle name="Milliers 2" xfId="44" xr:uid="{00000000-0005-0000-0000-0000B7010000}"/>
    <cellStyle name="Milliers 2 2" xfId="184" xr:uid="{00000000-0005-0000-0000-0000B8010000}"/>
    <cellStyle name="Milliers 2 2 2" xfId="433" xr:uid="{00000000-0005-0000-0000-0000B9010000}"/>
    <cellStyle name="Milliers 2 3" xfId="185" xr:uid="{00000000-0005-0000-0000-0000BA010000}"/>
    <cellStyle name="Milliers 2 4" xfId="434" xr:uid="{00000000-0005-0000-0000-0000BB010000}"/>
    <cellStyle name="Milliers 2 5" xfId="545" xr:uid="{00000000-0005-0000-0000-0000BC010000}"/>
    <cellStyle name="Milliers 3" xfId="43" xr:uid="{00000000-0005-0000-0000-0000BD010000}"/>
    <cellStyle name="Milliers 3 2" xfId="187" xr:uid="{00000000-0005-0000-0000-0000BE010000}"/>
    <cellStyle name="Milliers 3 2 2" xfId="188" xr:uid="{00000000-0005-0000-0000-0000BF010000}"/>
    <cellStyle name="Milliers 3 3" xfId="189" xr:uid="{00000000-0005-0000-0000-0000C0010000}"/>
    <cellStyle name="Milliers 3 4" xfId="190" xr:uid="{00000000-0005-0000-0000-0000C1010000}"/>
    <cellStyle name="Milliers 3 5" xfId="435" xr:uid="{00000000-0005-0000-0000-0000C2010000}"/>
    <cellStyle name="Milliers 3 6" xfId="546" xr:uid="{00000000-0005-0000-0000-0000C3010000}"/>
    <cellStyle name="Milliers 3 7" xfId="186" xr:uid="{00000000-0005-0000-0000-0000C4010000}"/>
    <cellStyle name="Milliers 4" xfId="191" xr:uid="{00000000-0005-0000-0000-0000C5010000}"/>
    <cellStyle name="Milliers 4 2" xfId="436" xr:uid="{00000000-0005-0000-0000-0000C6010000}"/>
    <cellStyle name="Milliers 4 3" xfId="437" xr:uid="{00000000-0005-0000-0000-0000C7010000}"/>
    <cellStyle name="Milliers 4 4" xfId="438" xr:uid="{00000000-0005-0000-0000-0000C8010000}"/>
    <cellStyle name="Milliers 5" xfId="192" xr:uid="{00000000-0005-0000-0000-0000C9010000}"/>
    <cellStyle name="Milliers 6" xfId="364" xr:uid="{00000000-0005-0000-0000-0000CA010000}"/>
    <cellStyle name="Milliers 6 2" xfId="439" xr:uid="{00000000-0005-0000-0000-0000CB010000}"/>
    <cellStyle name="Milliers 7" xfId="440" xr:uid="{00000000-0005-0000-0000-0000CC010000}"/>
    <cellStyle name="Milliers 8" xfId="441" xr:uid="{00000000-0005-0000-0000-0000CD010000}"/>
    <cellStyle name="Milliers 9" xfId="442" xr:uid="{00000000-0005-0000-0000-0000CE010000}"/>
    <cellStyle name="Model" xfId="365" xr:uid="{00000000-0005-0000-0000-0000CF010000}"/>
    <cellStyle name="mois/année" xfId="193" xr:uid="{00000000-0005-0000-0000-0000D0010000}"/>
    <cellStyle name="Monétaire 2" xfId="315" xr:uid="{00000000-0005-0000-0000-0000D1010000}"/>
    <cellStyle name="Monétaire 2 2" xfId="443" xr:uid="{00000000-0005-0000-0000-0000D2010000}"/>
    <cellStyle name="Monétaire 3" xfId="444" xr:uid="{00000000-0005-0000-0000-0000D3010000}"/>
    <cellStyle name="Monétaire0" xfId="366" xr:uid="{00000000-0005-0000-0000-0000D4010000}"/>
    <cellStyle name="Monétaire0 2" xfId="445" xr:uid="{00000000-0005-0000-0000-0000D5010000}"/>
    <cellStyle name="Neutral" xfId="194" xr:uid="{00000000-0005-0000-0000-0000D6010000}"/>
    <cellStyle name="Neutre 2" xfId="195" xr:uid="{00000000-0005-0000-0000-0000D7010000}"/>
    <cellStyle name="Non modifiable" xfId="367" xr:uid="{00000000-0005-0000-0000-0000D8010000}"/>
    <cellStyle name="Normal - Style1" xfId="368" xr:uid="{00000000-0005-0000-0000-0000D9010000}"/>
    <cellStyle name="Normal 10" xfId="196" xr:uid="{00000000-0005-0000-0000-0000DA010000}"/>
    <cellStyle name="Normal 10 2" xfId="197" xr:uid="{00000000-0005-0000-0000-0000DB010000}"/>
    <cellStyle name="Normal 10 3" xfId="198" xr:uid="{00000000-0005-0000-0000-0000DC010000}"/>
    <cellStyle name="Normal 10 4" xfId="199" xr:uid="{00000000-0005-0000-0000-0000DD010000}"/>
    <cellStyle name="Normal 11" xfId="200" xr:uid="{00000000-0005-0000-0000-0000DE010000}"/>
    <cellStyle name="Normal 11 2" xfId="201" xr:uid="{00000000-0005-0000-0000-0000DF010000}"/>
    <cellStyle name="Normal 11 3" xfId="202" xr:uid="{00000000-0005-0000-0000-0000E0010000}"/>
    <cellStyle name="Normal 12" xfId="203" xr:uid="{00000000-0005-0000-0000-0000E1010000}"/>
    <cellStyle name="Normal 12 2" xfId="204" xr:uid="{00000000-0005-0000-0000-0000E2010000}"/>
    <cellStyle name="Normal 13" xfId="205" xr:uid="{00000000-0005-0000-0000-0000E3010000}"/>
    <cellStyle name="Normal 14" xfId="316" xr:uid="{00000000-0005-0000-0000-0000E4010000}"/>
    <cellStyle name="Normal 15" xfId="317" xr:uid="{00000000-0005-0000-0000-0000E5010000}"/>
    <cellStyle name="Normal 16" xfId="318" xr:uid="{00000000-0005-0000-0000-0000E6010000}"/>
    <cellStyle name="Normal 17" xfId="446" xr:uid="{00000000-0005-0000-0000-0000E7010000}"/>
    <cellStyle name="Normal 18" xfId="447" xr:uid="{00000000-0005-0000-0000-0000E8010000}"/>
    <cellStyle name="Normal 19" xfId="759" xr:uid="{00000000-0005-0000-0000-0000E9010000}"/>
    <cellStyle name="Normal 2" xfId="45" xr:uid="{00000000-0005-0000-0000-0000EA010000}"/>
    <cellStyle name="Normal 2 2" xfId="207" xr:uid="{00000000-0005-0000-0000-0000EB010000}"/>
    <cellStyle name="Normal 2 2 2" xfId="208" xr:uid="{00000000-0005-0000-0000-0000EC010000}"/>
    <cellStyle name="Normal 2 2 2 2" xfId="448" xr:uid="{00000000-0005-0000-0000-0000ED010000}"/>
    <cellStyle name="Normal 2 2 3" xfId="209" xr:uid="{00000000-0005-0000-0000-0000EE010000}"/>
    <cellStyle name="Normal 2 3" xfId="210" xr:uid="{00000000-0005-0000-0000-0000EF010000}"/>
    <cellStyle name="Normal 2 3 2" xfId="211" xr:uid="{00000000-0005-0000-0000-0000F0010000}"/>
    <cellStyle name="Normal 2 3 2 2" xfId="212" xr:uid="{00000000-0005-0000-0000-0000F1010000}"/>
    <cellStyle name="Normal 2 3 3" xfId="213" xr:uid="{00000000-0005-0000-0000-0000F2010000}"/>
    <cellStyle name="Normal 2 3 4" xfId="214" xr:uid="{00000000-0005-0000-0000-0000F3010000}"/>
    <cellStyle name="Normal 2 4" xfId="215" xr:uid="{00000000-0005-0000-0000-0000F4010000}"/>
    <cellStyle name="Normal 2 5" xfId="314" xr:uid="{00000000-0005-0000-0000-0000F5010000}"/>
    <cellStyle name="Normal 2 5 2" xfId="389" xr:uid="{00000000-0005-0000-0000-0000F6010000}"/>
    <cellStyle name="Normal 2 6" xfId="547" xr:uid="{00000000-0005-0000-0000-0000F7010000}"/>
    <cellStyle name="Normal 2 7" xfId="206" xr:uid="{00000000-0005-0000-0000-0000F8010000}"/>
    <cellStyle name="Normal 20" xfId="761" xr:uid="{00000000-0005-0000-0000-0000F9010000}"/>
    <cellStyle name="Normal 21" xfId="763" xr:uid="{00000000-0005-0000-0000-0000FA010000}"/>
    <cellStyle name="Normal 22" xfId="767" xr:uid="{00000000-0005-0000-0000-0000FB010000}"/>
    <cellStyle name="Normal 24" xfId="319" xr:uid="{00000000-0005-0000-0000-0000FC010000}"/>
    <cellStyle name="Normal 3" xfId="2" xr:uid="{00000000-0005-0000-0000-0000FD010000}"/>
    <cellStyle name="Normal 3 2" xfId="217" xr:uid="{00000000-0005-0000-0000-0000FE010000}"/>
    <cellStyle name="Normal 3 2 2" xfId="218" xr:uid="{00000000-0005-0000-0000-0000FF010000}"/>
    <cellStyle name="Normal 3 2 2 2" xfId="219" xr:uid="{00000000-0005-0000-0000-000000020000}"/>
    <cellStyle name="Normal 3 2 3" xfId="220" xr:uid="{00000000-0005-0000-0000-000001020000}"/>
    <cellStyle name="Normal 3 2 4" xfId="221" xr:uid="{00000000-0005-0000-0000-000002020000}"/>
    <cellStyle name="Normal 3 3" xfId="222" xr:uid="{00000000-0005-0000-0000-000003020000}"/>
    <cellStyle name="Normal 3 3 2" xfId="223" xr:uid="{00000000-0005-0000-0000-000004020000}"/>
    <cellStyle name="Normal 3 4" xfId="224" xr:uid="{00000000-0005-0000-0000-000005020000}"/>
    <cellStyle name="Normal 3 5" xfId="225" xr:uid="{00000000-0005-0000-0000-000006020000}"/>
    <cellStyle name="Normal 3 6" xfId="548" xr:uid="{00000000-0005-0000-0000-000007020000}"/>
    <cellStyle name="Normal 3 7" xfId="216" xr:uid="{00000000-0005-0000-0000-000008020000}"/>
    <cellStyle name="Normal 4" xfId="226" xr:uid="{00000000-0005-0000-0000-000009020000}"/>
    <cellStyle name="Normal 4 2" xfId="227" xr:uid="{00000000-0005-0000-0000-00000A020000}"/>
    <cellStyle name="Normal 4 2 2" xfId="449" xr:uid="{00000000-0005-0000-0000-00000B020000}"/>
    <cellStyle name="Normal 4 3" xfId="228" xr:uid="{00000000-0005-0000-0000-00000C020000}"/>
    <cellStyle name="Normal 4 4" xfId="229" xr:uid="{00000000-0005-0000-0000-00000D020000}"/>
    <cellStyle name="Normal 4 5" xfId="230" xr:uid="{00000000-0005-0000-0000-00000E020000}"/>
    <cellStyle name="Normal 4 6" xfId="549" xr:uid="{00000000-0005-0000-0000-00000F020000}"/>
    <cellStyle name="Normal 5" xfId="231" xr:uid="{00000000-0005-0000-0000-000010020000}"/>
    <cellStyle name="Normal 5 2" xfId="232" xr:uid="{00000000-0005-0000-0000-000011020000}"/>
    <cellStyle name="Normal 5 2 2" xfId="233" xr:uid="{00000000-0005-0000-0000-000012020000}"/>
    <cellStyle name="Normal 5 2 2 2" xfId="234" xr:uid="{00000000-0005-0000-0000-000013020000}"/>
    <cellStyle name="Normal 5 2 3" xfId="235" xr:uid="{00000000-0005-0000-0000-000014020000}"/>
    <cellStyle name="Normal 5 2 4" xfId="236" xr:uid="{00000000-0005-0000-0000-000015020000}"/>
    <cellStyle name="Normal 5 3" xfId="237" xr:uid="{00000000-0005-0000-0000-000016020000}"/>
    <cellStyle name="Normal 5 4" xfId="238" xr:uid="{00000000-0005-0000-0000-000017020000}"/>
    <cellStyle name="Normal 5 4 2" xfId="239" xr:uid="{00000000-0005-0000-0000-000018020000}"/>
    <cellStyle name="Normal 5 5" xfId="240" xr:uid="{00000000-0005-0000-0000-000019020000}"/>
    <cellStyle name="Normal 5 5 2" xfId="241" xr:uid="{00000000-0005-0000-0000-00001A020000}"/>
    <cellStyle name="Normal 5 6" xfId="242" xr:uid="{00000000-0005-0000-0000-00001B020000}"/>
    <cellStyle name="Normal 5 7" xfId="243" xr:uid="{00000000-0005-0000-0000-00001C020000}"/>
    <cellStyle name="Normal 5 8" xfId="550" xr:uid="{00000000-0005-0000-0000-00001D020000}"/>
    <cellStyle name="Normal 6" xfId="244" xr:uid="{00000000-0005-0000-0000-00001E020000}"/>
    <cellStyle name="Normal 6 2" xfId="245" xr:uid="{00000000-0005-0000-0000-00001F020000}"/>
    <cellStyle name="Normal 6 2 2" xfId="246" xr:uid="{00000000-0005-0000-0000-000020020000}"/>
    <cellStyle name="Normal 6 2 2 2" xfId="247" xr:uid="{00000000-0005-0000-0000-000021020000}"/>
    <cellStyle name="Normal 6 2 3" xfId="248" xr:uid="{00000000-0005-0000-0000-000022020000}"/>
    <cellStyle name="Normal 6 2 4" xfId="249" xr:uid="{00000000-0005-0000-0000-000023020000}"/>
    <cellStyle name="Normal 6 3" xfId="250" xr:uid="{00000000-0005-0000-0000-000024020000}"/>
    <cellStyle name="Normal 6 4" xfId="251" xr:uid="{00000000-0005-0000-0000-000025020000}"/>
    <cellStyle name="Normal 7" xfId="252" xr:uid="{00000000-0005-0000-0000-000026020000}"/>
    <cellStyle name="Normal 7 2" xfId="253" xr:uid="{00000000-0005-0000-0000-000027020000}"/>
    <cellStyle name="Normal 7 2 2" xfId="254" xr:uid="{00000000-0005-0000-0000-000028020000}"/>
    <cellStyle name="Normal 7 2 2 2" xfId="255" xr:uid="{00000000-0005-0000-0000-000029020000}"/>
    <cellStyle name="Normal 7 2 3" xfId="256" xr:uid="{00000000-0005-0000-0000-00002A020000}"/>
    <cellStyle name="Normal 7 2 3 2" xfId="257" xr:uid="{00000000-0005-0000-0000-00002B020000}"/>
    <cellStyle name="Normal 7 2 4" xfId="258" xr:uid="{00000000-0005-0000-0000-00002C020000}"/>
    <cellStyle name="Normal 7 2 5" xfId="259" xr:uid="{00000000-0005-0000-0000-00002D020000}"/>
    <cellStyle name="Normal 7 3" xfId="260" xr:uid="{00000000-0005-0000-0000-00002E020000}"/>
    <cellStyle name="Normal 7 3 2" xfId="261" xr:uid="{00000000-0005-0000-0000-00002F020000}"/>
    <cellStyle name="Normal 7 4" xfId="262" xr:uid="{00000000-0005-0000-0000-000030020000}"/>
    <cellStyle name="Normal 7 5" xfId="263" xr:uid="{00000000-0005-0000-0000-000031020000}"/>
    <cellStyle name="Normal 8" xfId="264" xr:uid="{00000000-0005-0000-0000-000032020000}"/>
    <cellStyle name="Normal 8 2" xfId="265" xr:uid="{00000000-0005-0000-0000-000033020000}"/>
    <cellStyle name="Normal 8 2 2" xfId="266" xr:uid="{00000000-0005-0000-0000-000034020000}"/>
    <cellStyle name="Normal 8 3" xfId="267" xr:uid="{00000000-0005-0000-0000-000035020000}"/>
    <cellStyle name="Normal 8 4" xfId="268" xr:uid="{00000000-0005-0000-0000-000036020000}"/>
    <cellStyle name="Normal 9" xfId="269" xr:uid="{00000000-0005-0000-0000-000037020000}"/>
    <cellStyle name="Normal 9 2" xfId="270" xr:uid="{00000000-0005-0000-0000-000038020000}"/>
    <cellStyle name="Normal 9 3" xfId="271" xr:uid="{00000000-0005-0000-0000-000039020000}"/>
    <cellStyle name="Normal 9 4" xfId="272" xr:uid="{00000000-0005-0000-0000-00003A020000}"/>
    <cellStyle name="Note" xfId="273" xr:uid="{00000000-0005-0000-0000-00003B020000}"/>
    <cellStyle name="Note 2" xfId="450" xr:uid="{00000000-0005-0000-0000-00003C020000}"/>
    <cellStyle name="Note 2 2" xfId="509" xr:uid="{00000000-0005-0000-0000-00003D020000}"/>
    <cellStyle name="Note 2 2 2" xfId="640" xr:uid="{00000000-0005-0000-0000-00003E020000}"/>
    <cellStyle name="Note 2 2 3" xfId="723" xr:uid="{00000000-0005-0000-0000-00003F020000}"/>
    <cellStyle name="Note 2 3" xfId="510" xr:uid="{00000000-0005-0000-0000-000040020000}"/>
    <cellStyle name="Note 2 3 2" xfId="641" xr:uid="{00000000-0005-0000-0000-000041020000}"/>
    <cellStyle name="Note 2 3 3" xfId="724" xr:uid="{00000000-0005-0000-0000-000042020000}"/>
    <cellStyle name="Note 2 4" xfId="511" xr:uid="{00000000-0005-0000-0000-000043020000}"/>
    <cellStyle name="Note 2 4 2" xfId="642" xr:uid="{00000000-0005-0000-0000-000044020000}"/>
    <cellStyle name="Note 2 4 3" xfId="725" xr:uid="{00000000-0005-0000-0000-000045020000}"/>
    <cellStyle name="Note 2 5" xfId="512" xr:uid="{00000000-0005-0000-0000-000046020000}"/>
    <cellStyle name="Note 2 5 2" xfId="643" xr:uid="{00000000-0005-0000-0000-000047020000}"/>
    <cellStyle name="Note 2 5 3" xfId="726" xr:uid="{00000000-0005-0000-0000-000048020000}"/>
    <cellStyle name="Note 2 6" xfId="513" xr:uid="{00000000-0005-0000-0000-000049020000}"/>
    <cellStyle name="Note 2 6 2" xfId="644" xr:uid="{00000000-0005-0000-0000-00004A020000}"/>
    <cellStyle name="Note 2 6 3" xfId="727" xr:uid="{00000000-0005-0000-0000-00004B020000}"/>
    <cellStyle name="Note 2 7" xfId="514" xr:uid="{00000000-0005-0000-0000-00004C020000}"/>
    <cellStyle name="Note 2 7 2" xfId="645" xr:uid="{00000000-0005-0000-0000-00004D020000}"/>
    <cellStyle name="Note 2 7 3" xfId="728" xr:uid="{00000000-0005-0000-0000-00004E020000}"/>
    <cellStyle name="Note 2 8" xfId="592" xr:uid="{00000000-0005-0000-0000-00004F020000}"/>
    <cellStyle name="Note 2 9" xfId="559" xr:uid="{00000000-0005-0000-0000-000050020000}"/>
    <cellStyle name="Note 3" xfId="515" xr:uid="{00000000-0005-0000-0000-000051020000}"/>
    <cellStyle name="Note 3 2" xfId="646" xr:uid="{00000000-0005-0000-0000-000052020000}"/>
    <cellStyle name="Note 3 3" xfId="729" xr:uid="{00000000-0005-0000-0000-000053020000}"/>
    <cellStyle name="Note 4" xfId="551" xr:uid="{00000000-0005-0000-0000-000054020000}"/>
    <cellStyle name="Note 4 2" xfId="673" xr:uid="{00000000-0005-0000-0000-000055020000}"/>
    <cellStyle name="Note 4 3" xfId="756" xr:uid="{00000000-0005-0000-0000-000056020000}"/>
    <cellStyle name="Note 5" xfId="572" xr:uid="{00000000-0005-0000-0000-000057020000}"/>
    <cellStyle name="Note 6" xfId="565" xr:uid="{00000000-0005-0000-0000-000058020000}"/>
    <cellStyle name="Output" xfId="274" xr:uid="{00000000-0005-0000-0000-000059020000}"/>
    <cellStyle name="Output 2" xfId="516" xr:uid="{00000000-0005-0000-0000-00005A020000}"/>
    <cellStyle name="Output 2 2" xfId="517" xr:uid="{00000000-0005-0000-0000-00005B020000}"/>
    <cellStyle name="Output 2 2 2" xfId="648" xr:uid="{00000000-0005-0000-0000-00005C020000}"/>
    <cellStyle name="Output 2 2 3" xfId="731" xr:uid="{00000000-0005-0000-0000-00005D020000}"/>
    <cellStyle name="Output 2 3" xfId="518" xr:uid="{00000000-0005-0000-0000-00005E020000}"/>
    <cellStyle name="Output 2 3 2" xfId="649" xr:uid="{00000000-0005-0000-0000-00005F020000}"/>
    <cellStyle name="Output 2 3 3" xfId="732" xr:uid="{00000000-0005-0000-0000-000060020000}"/>
    <cellStyle name="Output 2 4" xfId="519" xr:uid="{00000000-0005-0000-0000-000061020000}"/>
    <cellStyle name="Output 2 4 2" xfId="650" xr:uid="{00000000-0005-0000-0000-000062020000}"/>
    <cellStyle name="Output 2 4 3" xfId="733" xr:uid="{00000000-0005-0000-0000-000063020000}"/>
    <cellStyle name="Output 2 5" xfId="520" xr:uid="{00000000-0005-0000-0000-000064020000}"/>
    <cellStyle name="Output 2 5 2" xfId="651" xr:uid="{00000000-0005-0000-0000-000065020000}"/>
    <cellStyle name="Output 2 5 3" xfId="734" xr:uid="{00000000-0005-0000-0000-000066020000}"/>
    <cellStyle name="Output 2 6" xfId="521" xr:uid="{00000000-0005-0000-0000-000067020000}"/>
    <cellStyle name="Output 2 6 2" xfId="652" xr:uid="{00000000-0005-0000-0000-000068020000}"/>
    <cellStyle name="Output 2 6 3" xfId="735" xr:uid="{00000000-0005-0000-0000-000069020000}"/>
    <cellStyle name="Output 2 7" xfId="522" xr:uid="{00000000-0005-0000-0000-00006A020000}"/>
    <cellStyle name="Output 2 7 2" xfId="653" xr:uid="{00000000-0005-0000-0000-00006B020000}"/>
    <cellStyle name="Output 2 7 3" xfId="736" xr:uid="{00000000-0005-0000-0000-00006C020000}"/>
    <cellStyle name="Output 2 8" xfId="647" xr:uid="{00000000-0005-0000-0000-00006D020000}"/>
    <cellStyle name="Output 2 9" xfId="730" xr:uid="{00000000-0005-0000-0000-00006E020000}"/>
    <cellStyle name="Output 3" xfId="523" xr:uid="{00000000-0005-0000-0000-00006F020000}"/>
    <cellStyle name="Output 3 2" xfId="654" xr:uid="{00000000-0005-0000-0000-000070020000}"/>
    <cellStyle name="Output 3 3" xfId="737" xr:uid="{00000000-0005-0000-0000-000071020000}"/>
    <cellStyle name="Output 4" xfId="552" xr:uid="{00000000-0005-0000-0000-000072020000}"/>
    <cellStyle name="Output 4 2" xfId="674" xr:uid="{00000000-0005-0000-0000-000073020000}"/>
    <cellStyle name="Output 4 3" xfId="757" xr:uid="{00000000-0005-0000-0000-000074020000}"/>
    <cellStyle name="Output 5" xfId="573" xr:uid="{00000000-0005-0000-0000-000075020000}"/>
    <cellStyle name="Output 6" xfId="589" xr:uid="{00000000-0005-0000-0000-000076020000}"/>
    <cellStyle name="OUTPUT AMOUNTS" xfId="369" xr:uid="{00000000-0005-0000-0000-000077020000}"/>
    <cellStyle name="OUTPUT LINE ITEMS" xfId="370" xr:uid="{00000000-0005-0000-0000-000078020000}"/>
    <cellStyle name="Percent [2]" xfId="371" xr:uid="{00000000-0005-0000-0000-000079020000}"/>
    <cellStyle name="Percent [2] 2" xfId="451" xr:uid="{00000000-0005-0000-0000-00007A020000}"/>
    <cellStyle name="Percent 10" xfId="771" xr:uid="{00000000-0005-0000-0000-00007B020000}"/>
    <cellStyle name="Percent 2" xfId="372" xr:uid="{00000000-0005-0000-0000-00007C020000}"/>
    <cellStyle name="Percent 2 2" xfId="452" xr:uid="{00000000-0005-0000-0000-00007D020000}"/>
    <cellStyle name="Percent 3" xfId="373" xr:uid="{00000000-0005-0000-0000-00007E020000}"/>
    <cellStyle name="Percent 4" xfId="374" xr:uid="{00000000-0005-0000-0000-00007F020000}"/>
    <cellStyle name="Percent 5" xfId="375" xr:uid="{00000000-0005-0000-0000-000080020000}"/>
    <cellStyle name="Percent 6" xfId="376" xr:uid="{00000000-0005-0000-0000-000081020000}"/>
    <cellStyle name="Percent 7" xfId="760" xr:uid="{00000000-0005-0000-0000-000082020000}"/>
    <cellStyle name="Percent 8" xfId="762" xr:uid="{00000000-0005-0000-0000-000083020000}"/>
    <cellStyle name="Percent 9" xfId="765" xr:uid="{00000000-0005-0000-0000-000084020000}"/>
    <cellStyle name="PET_Heading3N_PandL" xfId="766" xr:uid="{00000000-0005-0000-0000-000085020000}"/>
    <cellStyle name="Positif" xfId="275" xr:uid="{00000000-0005-0000-0000-000086020000}"/>
    <cellStyle name="Pourcentage 2" xfId="46" xr:uid="{00000000-0005-0000-0000-000087020000}"/>
    <cellStyle name="Pourcentage 2 2" xfId="277" xr:uid="{00000000-0005-0000-0000-000088020000}"/>
    <cellStyle name="Pourcentage 2 2 2" xfId="278" xr:uid="{00000000-0005-0000-0000-000089020000}"/>
    <cellStyle name="Pourcentage 2 2 2 2" xfId="279" xr:uid="{00000000-0005-0000-0000-00008A020000}"/>
    <cellStyle name="Pourcentage 2 2 3" xfId="280" xr:uid="{00000000-0005-0000-0000-00008B020000}"/>
    <cellStyle name="Pourcentage 2 2 4" xfId="281" xr:uid="{00000000-0005-0000-0000-00008C020000}"/>
    <cellStyle name="Pourcentage 2 3" xfId="282" xr:uid="{00000000-0005-0000-0000-00008D020000}"/>
    <cellStyle name="Pourcentage 2 4" xfId="283" xr:uid="{00000000-0005-0000-0000-00008E020000}"/>
    <cellStyle name="Pourcentage 2 5" xfId="284" xr:uid="{00000000-0005-0000-0000-00008F020000}"/>
    <cellStyle name="Pourcentage 2 6" xfId="276" xr:uid="{00000000-0005-0000-0000-000090020000}"/>
    <cellStyle name="Pourcentage 3" xfId="285" xr:uid="{00000000-0005-0000-0000-000091020000}"/>
    <cellStyle name="Pourcentage 3 2" xfId="286" xr:uid="{00000000-0005-0000-0000-000092020000}"/>
    <cellStyle name="Pourcentage 3 2 2" xfId="287" xr:uid="{00000000-0005-0000-0000-000093020000}"/>
    <cellStyle name="Pourcentage 3 2 2 2" xfId="288" xr:uid="{00000000-0005-0000-0000-000094020000}"/>
    <cellStyle name="Pourcentage 3 2 3" xfId="289" xr:uid="{00000000-0005-0000-0000-000095020000}"/>
    <cellStyle name="Pourcentage 3 2 4" xfId="290" xr:uid="{00000000-0005-0000-0000-000096020000}"/>
    <cellStyle name="Pourcentage 3 3" xfId="291" xr:uid="{00000000-0005-0000-0000-000097020000}"/>
    <cellStyle name="Pourcentage 3 3 2" xfId="292" xr:uid="{00000000-0005-0000-0000-000098020000}"/>
    <cellStyle name="Pourcentage 3 4" xfId="293" xr:uid="{00000000-0005-0000-0000-000099020000}"/>
    <cellStyle name="Pourcentage 3 5" xfId="294" xr:uid="{00000000-0005-0000-0000-00009A020000}"/>
    <cellStyle name="Pourcentage 4" xfId="295" xr:uid="{00000000-0005-0000-0000-00009B020000}"/>
    <cellStyle name="Pourcentage 4 2" xfId="453" xr:uid="{00000000-0005-0000-0000-00009C020000}"/>
    <cellStyle name="Pourcentage 5" xfId="296" xr:uid="{00000000-0005-0000-0000-00009D020000}"/>
    <cellStyle name="Pourcentage 6" xfId="297" xr:uid="{00000000-0005-0000-0000-00009E020000}"/>
    <cellStyle name="Pourcentage 7" xfId="320" xr:uid="{00000000-0005-0000-0000-00009F020000}"/>
    <cellStyle name="Pourcentage 8" xfId="321" xr:uid="{00000000-0005-0000-0000-0000A0020000}"/>
    <cellStyle name="Pourcentage 9" xfId="322" xr:uid="{00000000-0005-0000-0000-0000A1020000}"/>
    <cellStyle name="Pourcentage entier" xfId="377" xr:uid="{00000000-0005-0000-0000-0000A2020000}"/>
    <cellStyle name="Prozent" xfId="1" builtinId="5"/>
    <cellStyle name="Recopier" xfId="298" xr:uid="{00000000-0005-0000-0000-0000A4020000}"/>
    <cellStyle name="Retour ligne" xfId="299" xr:uid="{00000000-0005-0000-0000-0000A5020000}"/>
    <cellStyle name="SAPBEXstdItem" xfId="378" xr:uid="{00000000-0005-0000-0000-0000A6020000}"/>
    <cellStyle name="SAPBEXstdItem 2" xfId="524" xr:uid="{00000000-0005-0000-0000-0000A7020000}"/>
    <cellStyle name="SAPBEXstdItem 2 2" xfId="525" xr:uid="{00000000-0005-0000-0000-0000A8020000}"/>
    <cellStyle name="SAPBEXstdItem 2 2 2" xfId="656" xr:uid="{00000000-0005-0000-0000-0000A9020000}"/>
    <cellStyle name="SAPBEXstdItem 2 2 3" xfId="739" xr:uid="{00000000-0005-0000-0000-0000AA020000}"/>
    <cellStyle name="SAPBEXstdItem 2 3" xfId="526" xr:uid="{00000000-0005-0000-0000-0000AB020000}"/>
    <cellStyle name="SAPBEXstdItem 2 3 2" xfId="657" xr:uid="{00000000-0005-0000-0000-0000AC020000}"/>
    <cellStyle name="SAPBEXstdItem 2 3 3" xfId="740" xr:uid="{00000000-0005-0000-0000-0000AD020000}"/>
    <cellStyle name="SAPBEXstdItem 2 4" xfId="527" xr:uid="{00000000-0005-0000-0000-0000AE020000}"/>
    <cellStyle name="SAPBEXstdItem 2 4 2" xfId="658" xr:uid="{00000000-0005-0000-0000-0000AF020000}"/>
    <cellStyle name="SAPBEXstdItem 2 4 3" xfId="741" xr:uid="{00000000-0005-0000-0000-0000B0020000}"/>
    <cellStyle name="SAPBEXstdItem 2 5" xfId="528" xr:uid="{00000000-0005-0000-0000-0000B1020000}"/>
    <cellStyle name="SAPBEXstdItem 2 5 2" xfId="659" xr:uid="{00000000-0005-0000-0000-0000B2020000}"/>
    <cellStyle name="SAPBEXstdItem 2 5 3" xfId="742" xr:uid="{00000000-0005-0000-0000-0000B3020000}"/>
    <cellStyle name="SAPBEXstdItem 2 6" xfId="529" xr:uid="{00000000-0005-0000-0000-0000B4020000}"/>
    <cellStyle name="SAPBEXstdItem 2 6 2" xfId="660" xr:uid="{00000000-0005-0000-0000-0000B5020000}"/>
    <cellStyle name="SAPBEXstdItem 2 6 3" xfId="743" xr:uid="{00000000-0005-0000-0000-0000B6020000}"/>
    <cellStyle name="SAPBEXstdItem 2 7" xfId="530" xr:uid="{00000000-0005-0000-0000-0000B7020000}"/>
    <cellStyle name="SAPBEXstdItem 2 7 2" xfId="661" xr:uid="{00000000-0005-0000-0000-0000B8020000}"/>
    <cellStyle name="SAPBEXstdItem 2 7 3" xfId="744" xr:uid="{00000000-0005-0000-0000-0000B9020000}"/>
    <cellStyle name="SAPBEXstdItem 2 8" xfId="655" xr:uid="{00000000-0005-0000-0000-0000BA020000}"/>
    <cellStyle name="SAPBEXstdItem 2 9" xfId="738" xr:uid="{00000000-0005-0000-0000-0000BB020000}"/>
    <cellStyle name="SAPBEXstdItem 3" xfId="531" xr:uid="{00000000-0005-0000-0000-0000BC020000}"/>
    <cellStyle name="SAPBEXstdItem 3 2" xfId="662" xr:uid="{00000000-0005-0000-0000-0000BD020000}"/>
    <cellStyle name="SAPBEXstdItem 3 3" xfId="745" xr:uid="{00000000-0005-0000-0000-0000BE020000}"/>
    <cellStyle name="SAPBEXstdItem 4" xfId="553" xr:uid="{00000000-0005-0000-0000-0000BF020000}"/>
    <cellStyle name="SAPBEXstdItem 4 2" xfId="675" xr:uid="{00000000-0005-0000-0000-0000C0020000}"/>
    <cellStyle name="SAPBEXstdItem 4 3" xfId="758" xr:uid="{00000000-0005-0000-0000-0000C1020000}"/>
    <cellStyle name="SAPBEXstdItem 5" xfId="582" xr:uid="{00000000-0005-0000-0000-0000C2020000}"/>
    <cellStyle name="SAPBEXstdItem 6" xfId="561" xr:uid="{00000000-0005-0000-0000-0000C3020000}"/>
    <cellStyle name="Satisfaisant 2" xfId="300" xr:uid="{00000000-0005-0000-0000-0000C4020000}"/>
    <cellStyle name="Sortie 2" xfId="301" xr:uid="{00000000-0005-0000-0000-0000C5020000}"/>
    <cellStyle name="Sortie 2 2" xfId="454" xr:uid="{00000000-0005-0000-0000-0000C6020000}"/>
    <cellStyle name="Sortie 2 2 2" xfId="593" xr:uid="{00000000-0005-0000-0000-0000C7020000}"/>
    <cellStyle name="Sortie 2 2 3" xfId="558" xr:uid="{00000000-0005-0000-0000-0000C8020000}"/>
    <cellStyle name="Sortie 2 3" xfId="532" xr:uid="{00000000-0005-0000-0000-0000C9020000}"/>
    <cellStyle name="Sortie 2 3 2" xfId="663" xr:uid="{00000000-0005-0000-0000-0000CA020000}"/>
    <cellStyle name="Sortie 2 3 3" xfId="746" xr:uid="{00000000-0005-0000-0000-0000CB020000}"/>
    <cellStyle name="Sortie 2 4" xfId="533" xr:uid="{00000000-0005-0000-0000-0000CC020000}"/>
    <cellStyle name="Sortie 2 4 2" xfId="664" xr:uid="{00000000-0005-0000-0000-0000CD020000}"/>
    <cellStyle name="Sortie 2 4 3" xfId="747" xr:uid="{00000000-0005-0000-0000-0000CE020000}"/>
    <cellStyle name="Sortie 2 5" xfId="534" xr:uid="{00000000-0005-0000-0000-0000CF020000}"/>
    <cellStyle name="Sortie 2 5 2" xfId="665" xr:uid="{00000000-0005-0000-0000-0000D0020000}"/>
    <cellStyle name="Sortie 2 5 3" xfId="748" xr:uid="{00000000-0005-0000-0000-0000D1020000}"/>
    <cellStyle name="Sortie 2 6" xfId="535" xr:uid="{00000000-0005-0000-0000-0000D2020000}"/>
    <cellStyle name="Sortie 2 6 2" xfId="666" xr:uid="{00000000-0005-0000-0000-0000D3020000}"/>
    <cellStyle name="Sortie 2 6 3" xfId="749" xr:uid="{00000000-0005-0000-0000-0000D4020000}"/>
    <cellStyle name="Sortie 2 7" xfId="577" xr:uid="{00000000-0005-0000-0000-0000D5020000}"/>
    <cellStyle name="Sortie 2 8" xfId="587" xr:uid="{00000000-0005-0000-0000-0000D6020000}"/>
    <cellStyle name="Standard" xfId="0" builtinId="0"/>
    <cellStyle name="Statutory Holiday" xfId="379" xr:uid="{00000000-0005-0000-0000-0000D8020000}"/>
    <cellStyle name="Stock Check" xfId="380" xr:uid="{00000000-0005-0000-0000-0000D9020000}"/>
    <cellStyle name="Style 1" xfId="302" xr:uid="{00000000-0005-0000-0000-0000DA020000}"/>
    <cellStyle name="Style 1 2" xfId="303" xr:uid="{00000000-0005-0000-0000-0000DB020000}"/>
    <cellStyle name="subhead" xfId="381" xr:uid="{00000000-0005-0000-0000-0000DC020000}"/>
    <cellStyle name="Texte explicatif 2" xfId="304" xr:uid="{00000000-0005-0000-0000-0000DD020000}"/>
    <cellStyle name="Title" xfId="305" xr:uid="{00000000-0005-0000-0000-0000DE020000}"/>
    <cellStyle name="Titre 2" xfId="306" xr:uid="{00000000-0005-0000-0000-0000DF020000}"/>
    <cellStyle name="Titre 2 2" xfId="308" xr:uid="{00000000-0005-0000-0000-0000E0020000}"/>
    <cellStyle name="Titre 1 2" xfId="307" xr:uid="{00000000-0005-0000-0000-0000E1020000}"/>
    <cellStyle name="Titre 1 2 2" xfId="455" xr:uid="{00000000-0005-0000-0000-0000E2020000}"/>
    <cellStyle name="Titre 2 2 2" xfId="456" xr:uid="{00000000-0005-0000-0000-0000E3020000}"/>
    <cellStyle name="Titre 3 2" xfId="309" xr:uid="{00000000-0005-0000-0000-0000E4020000}"/>
    <cellStyle name="Titre 3 2 2" xfId="457" xr:uid="{00000000-0005-0000-0000-0000E5020000}"/>
    <cellStyle name="Titre 4 2" xfId="310" xr:uid="{00000000-0005-0000-0000-0000E6020000}"/>
    <cellStyle name="Titre 4 2 2" xfId="458" xr:uid="{00000000-0005-0000-0000-0000E7020000}"/>
    <cellStyle name="TitreSérie" xfId="382" xr:uid="{00000000-0005-0000-0000-0000E8020000}"/>
    <cellStyle name="Total 2" xfId="311" xr:uid="{00000000-0005-0000-0000-0000E9020000}"/>
    <cellStyle name="Total 2 2" xfId="459" xr:uid="{00000000-0005-0000-0000-0000EA020000}"/>
    <cellStyle name="Total 2 2 2" xfId="595" xr:uid="{00000000-0005-0000-0000-0000EB020000}"/>
    <cellStyle name="Total 2 2 3" xfId="676" xr:uid="{00000000-0005-0000-0000-0000EC020000}"/>
    <cellStyle name="Total 2 3" xfId="536" xr:uid="{00000000-0005-0000-0000-0000ED020000}"/>
    <cellStyle name="Total 2 3 2" xfId="667" xr:uid="{00000000-0005-0000-0000-0000EE020000}"/>
    <cellStyle name="Total 2 3 3" xfId="750" xr:uid="{00000000-0005-0000-0000-0000EF020000}"/>
    <cellStyle name="Total 2 4" xfId="537" xr:uid="{00000000-0005-0000-0000-0000F0020000}"/>
    <cellStyle name="Total 2 4 2" xfId="668" xr:uid="{00000000-0005-0000-0000-0000F1020000}"/>
    <cellStyle name="Total 2 4 3" xfId="751" xr:uid="{00000000-0005-0000-0000-0000F2020000}"/>
    <cellStyle name="Total 2 5" xfId="538" xr:uid="{00000000-0005-0000-0000-0000F3020000}"/>
    <cellStyle name="Total 2 5 2" xfId="669" xr:uid="{00000000-0005-0000-0000-0000F4020000}"/>
    <cellStyle name="Total 2 5 3" xfId="752" xr:uid="{00000000-0005-0000-0000-0000F5020000}"/>
    <cellStyle name="Total 2 6" xfId="539" xr:uid="{00000000-0005-0000-0000-0000F6020000}"/>
    <cellStyle name="Total 2 6 2" xfId="670" xr:uid="{00000000-0005-0000-0000-0000F7020000}"/>
    <cellStyle name="Total 2 6 3" xfId="753" xr:uid="{00000000-0005-0000-0000-0000F8020000}"/>
    <cellStyle name="Total 2 7" xfId="579" xr:uid="{00000000-0005-0000-0000-0000F9020000}"/>
    <cellStyle name="Total 2 8" xfId="586" xr:uid="{00000000-0005-0000-0000-0000FA020000}"/>
    <cellStyle name="TypeDonnée" xfId="383" xr:uid="{00000000-0005-0000-0000-0000FB020000}"/>
    <cellStyle name="Variation" xfId="384" xr:uid="{00000000-0005-0000-0000-0000FC020000}"/>
    <cellStyle name="Vérification 2" xfId="312" xr:uid="{00000000-0005-0000-0000-0000FD020000}"/>
    <cellStyle name="Virgule0" xfId="385" xr:uid="{00000000-0005-0000-0000-0000FE020000}"/>
    <cellStyle name="Virgule0 2" xfId="460" xr:uid="{00000000-0005-0000-0000-0000FF020000}"/>
    <cellStyle name="Währung" xfId="323" xr:uid="{00000000-0005-0000-0000-000000030000}"/>
    <cellStyle name="Warning Text" xfId="313" xr:uid="{00000000-0005-0000-0000-000001030000}"/>
    <cellStyle name="콤마 [0]_  종  합  _010704 수주&amp;GM from 심양보-1" xfId="386" xr:uid="{00000000-0005-0000-0000-000002030000}"/>
    <cellStyle name="콤마_작성요령" xfId="387" xr:uid="{00000000-0005-0000-0000-000003030000}"/>
    <cellStyle name="표준_04.10.22경영비용" xfId="388" xr:uid="{00000000-0005-0000-0000-000004030000}"/>
  </cellStyles>
  <dxfs count="2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E23E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customXml/item2.xml" Type="http://schemas.openxmlformats.org/officeDocument/2006/relationships/customXml" Id="rId8"></Relationship><Relationship Target="theme/theme1.xml" Type="http://schemas.openxmlformats.org/officeDocument/2006/relationships/theme" Id="rId3"></Relationship><Relationship Target="../customXml/item1.xml" Type="http://schemas.openxmlformats.org/officeDocument/2006/relationships/customXml" Id="rId7"></Relationship><Relationship Target="externalLinks/externalLink1.xml" Type="http://schemas.openxmlformats.org/officeDocument/2006/relationships/externalLink" Id="rId2"></Relationship><Relationship Target="worksheets/sheet1.xml" Type="http://schemas.openxmlformats.org/officeDocument/2006/relationships/worksheet" Id="rId1"></Relationship><Relationship Target="calcChain.xml" Type="http://schemas.openxmlformats.org/officeDocument/2006/relationships/calcChain" Id="rId6"></Relationship><Relationship Target="sharedStrings.xml" Type="http://schemas.openxmlformats.org/officeDocument/2006/relationships/sharedStrings" Id="rId5"></Relationship><Relationship Target="styles.xml" Type="http://schemas.openxmlformats.org/officeDocument/2006/relationships/styles" Id="rId4"></Relationship><Relationship Target="../customXml/item3.xml" Type="http://schemas.openxmlformats.org/officeDocument/2006/relationships/customXml" Id="rId9"></Relationship></Relationships>
</file>

<file path=xl/drawings/drawing1.xml><?xml version="1.0" encoding="utf-8"?>
<xdr:wsDr xmlns:xdr="http://schemas.openxmlformats.org/drawingml/2006/spreadsheetDrawing" xmlns:a="http://schemas.openxmlformats.org/drawingml/2006/main">
  <xdr:twoCellAnchor>
    <xdr:from>
      <xdr:col>21</xdr:col>
      <xdr:colOff>381001</xdr:colOff>
      <xdr:row>7</xdr:row>
      <xdr:rowOff>145596</xdr:rowOff>
    </xdr:from>
    <xdr:to>
      <xdr:col>26</xdr:col>
      <xdr:colOff>561068</xdr:colOff>
      <xdr:row>21</xdr:row>
      <xdr:rowOff>27214</xdr:rowOff>
    </xdr:to>
    <xdr:sp macro="" textlink="">
      <xdr:nvSpPr>
        <xdr:cNvPr id="2" name="Textfeld 1">
          <a:extLst>
            <a:ext uri="{FF2B5EF4-FFF2-40B4-BE49-F238E27FC236}">
              <a16:creationId xmlns:a16="http://schemas.microsoft.com/office/drawing/2014/main" id="{B86CA1B1-9DFE-4E68-8057-5A64F84C9008}"/>
            </a:ext>
          </a:extLst>
        </xdr:cNvPr>
        <xdr:cNvSpPr txBox="1"/>
      </xdr:nvSpPr>
      <xdr:spPr>
        <a:xfrm>
          <a:off x="17253858" y="1792060"/>
          <a:ext cx="4194174" cy="2494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de-AT" sz="1100" b="1" u="sng"/>
            <a:t>Ausfüllhilfe:</a:t>
          </a:r>
        </a:p>
        <a:p>
          <a:pPr marL="171450" indent="-171450">
            <a:buFont typeface="Arial" panose="020B0604020202020204" pitchFamily="34" charset="0"/>
            <a:buChar char="•"/>
          </a:pPr>
          <a:endParaRPr lang="de-AT" sz="1100"/>
        </a:p>
        <a:p>
          <a:pPr marL="171450" indent="-171450">
            <a:buFont typeface="Arial" panose="020B0604020202020204" pitchFamily="34" charset="0"/>
            <a:buChar char="•"/>
          </a:pPr>
          <a:r>
            <a:rPr lang="de-AT" sz="1100" baseline="0"/>
            <a:t>gehen Sie bei allen Annahmen von einem "best guess" bzw. zum jetztigen Zeitpunkt vorhandenen Informationen aus.</a:t>
          </a:r>
        </a:p>
        <a:p>
          <a:pPr marL="171450" indent="-171450">
            <a:buFont typeface="Arial" panose="020B0604020202020204" pitchFamily="34" charset="0"/>
            <a:buChar char="•"/>
          </a:pPr>
          <a:r>
            <a:rPr lang="de-AT" sz="1100" baseline="0"/>
            <a:t>Die Länge der einzelnen Phasen (RDI, FID, Massenproduktion) kann angepasst werden. Bitte beachten Sie die maximale Projektlaufzeit (RDI + FID-Phase) bis 2026.</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AT" sz="1100">
              <a:solidFill>
                <a:schemeClr val="dk1"/>
              </a:solidFill>
              <a:effectLst/>
              <a:latin typeface="+mn-lt"/>
              <a:ea typeface="+mn-ea"/>
              <a:cs typeface="+mn-cs"/>
            </a:rPr>
            <a:t>bitte</a:t>
          </a:r>
          <a:r>
            <a:rPr lang="de-AT" sz="1100" baseline="0">
              <a:solidFill>
                <a:schemeClr val="dk1"/>
              </a:solidFill>
              <a:effectLst/>
              <a:latin typeface="+mn-lt"/>
              <a:ea typeface="+mn-ea"/>
              <a:cs typeface="+mn-cs"/>
            </a:rPr>
            <a:t> befüllen Sie nur Zellen, die auch auf Ihr Unternehmen bzw. Ihr Projekt zutreffen, ansonsten leer lassen.</a:t>
          </a:r>
          <a:endParaRPr lang="de-AT" sz="1100">
            <a:effectLst/>
          </a:endParaRPr>
        </a:p>
        <a:p>
          <a:pPr marL="171450" indent="-171450">
            <a:buFont typeface="Arial" panose="020B0604020202020204" pitchFamily="34" charset="0"/>
            <a:buChar char="•"/>
          </a:pPr>
          <a:r>
            <a:rPr lang="de-AT" sz="1100" baseline="0"/>
            <a:t>Die Funding Gap (C90) muss einen negativen Wert aufweisen, ansonsten liegt kein öffentlicher Finanzierungsbedarf vor.</a:t>
          </a:r>
        </a:p>
        <a:p>
          <a:pPr marL="171450" indent="-171450">
            <a:buFont typeface="Arial" panose="020B0604020202020204" pitchFamily="34" charset="0"/>
            <a:buChar char="•"/>
          </a:pPr>
          <a:r>
            <a:rPr lang="de-AT" sz="1100" baseline="0"/>
            <a:t>alle getroffenen Annahmen müssen nachvollziehbar, realistisch und gut argumentierbar sein.</a:t>
          </a:r>
        </a:p>
        <a:p>
          <a:endParaRPr lang="de-AT" sz="1100" baseline="0"/>
        </a:p>
      </xdr:txBody>
    </xdr:sp>
    <xdr:clientData/>
  </xdr:twoCellAnchor>
  <xdr:twoCellAnchor>
    <xdr:from>
      <xdr:col>21</xdr:col>
      <xdr:colOff>392906</xdr:colOff>
      <xdr:row>22</xdr:row>
      <xdr:rowOff>95250</xdr:rowOff>
    </xdr:from>
    <xdr:to>
      <xdr:col>26</xdr:col>
      <xdr:colOff>572973</xdr:colOff>
      <xdr:row>36</xdr:row>
      <xdr:rowOff>24493</xdr:rowOff>
    </xdr:to>
    <xdr:sp macro="" textlink="">
      <xdr:nvSpPr>
        <xdr:cNvPr id="4" name="Textfeld 3">
          <a:extLst>
            <a:ext uri="{FF2B5EF4-FFF2-40B4-BE49-F238E27FC236}">
              <a16:creationId xmlns:a16="http://schemas.microsoft.com/office/drawing/2014/main" id="{8F8E15C6-E7EF-4B97-82D0-F1D105EEEC11}"/>
            </a:ext>
            <a:ext uri="{147F2762-F138-4A5C-976F-8EAC2B608ADB}">
              <a16:predDERef xmlns:a16="http://schemas.microsoft.com/office/drawing/2014/main" pred="{B86CA1B1-9DFE-4E68-8057-5A64F84C9008}"/>
            </a:ext>
          </a:extLst>
        </xdr:cNvPr>
        <xdr:cNvSpPr txBox="1"/>
      </xdr:nvSpPr>
      <xdr:spPr>
        <a:xfrm>
          <a:off x="16937831" y="4667250"/>
          <a:ext cx="3990067" cy="2643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de-AT" sz="1100" b="1" u="sng"/>
            <a:t>Additional Information:</a:t>
          </a:r>
        </a:p>
        <a:p>
          <a:pPr marL="171450" indent="-171450">
            <a:buFont typeface="Arial" panose="020B0604020202020204" pitchFamily="34" charset="0"/>
            <a:buChar char="•"/>
          </a:pPr>
          <a:endParaRPr lang="de-AT" sz="1100"/>
        </a:p>
        <a:p>
          <a:pPr marL="171450" indent="-171450">
            <a:buFont typeface="Arial" panose="020B0604020202020204" pitchFamily="34" charset="0"/>
            <a:buChar char="•"/>
          </a:pPr>
          <a:r>
            <a:rPr lang="de-AT" sz="1100" baseline="0"/>
            <a:t>Make assumptions based on best guesses and the extent of information available at the current moment in time </a:t>
          </a:r>
        </a:p>
        <a:p>
          <a:pPr marL="171450" indent="-171450">
            <a:buFont typeface="Arial" panose="020B0604020202020204" pitchFamily="34" charset="0"/>
            <a:buChar char="•"/>
          </a:pPr>
          <a:r>
            <a:rPr lang="de-AT" sz="1100" baseline="0"/>
            <a:t>The duration of the individual phases (RDI, FID, mass production) can be modified according to your project. Please consider that the project duration (RDI + FID phase) cannot exceed the year 2026. </a:t>
          </a:r>
        </a:p>
        <a:p>
          <a:pPr marL="171450" indent="-171450">
            <a:buFont typeface="Arial" panose="020B0604020202020204" pitchFamily="34" charset="0"/>
            <a:buChar char="•"/>
          </a:pPr>
          <a:r>
            <a:rPr lang="de-AT" sz="1100">
              <a:solidFill>
                <a:schemeClr val="dk1"/>
              </a:solidFill>
              <a:effectLst/>
              <a:latin typeface="+mn-lt"/>
              <a:ea typeface="+mn-ea"/>
              <a:cs typeface="+mn-cs"/>
            </a:rPr>
            <a:t>Please only fill cells</a:t>
          </a:r>
          <a:r>
            <a:rPr lang="de-AT" sz="1100" baseline="0">
              <a:solidFill>
                <a:schemeClr val="dk1"/>
              </a:solidFill>
              <a:effectLst/>
              <a:latin typeface="+mn-lt"/>
              <a:ea typeface="+mn-ea"/>
              <a:cs typeface="+mn-cs"/>
            </a:rPr>
            <a:t> that are relevant for your company/project. If a cell is not applicable for you, please leave it blank. </a:t>
          </a:r>
          <a:endParaRPr lang="de-AT" sz="1100">
            <a:effectLst/>
          </a:endParaRPr>
        </a:p>
        <a:p>
          <a:pPr marL="171450" indent="-171450">
            <a:buFont typeface="Arial" panose="020B0604020202020204" pitchFamily="34" charset="0"/>
            <a:buChar char="•"/>
          </a:pPr>
          <a:r>
            <a:rPr lang="de-AT" sz="1100" baseline="0"/>
            <a:t>The Funding Gap (C90) must  result in a negative value, otherwise there is no need for state aid.</a:t>
          </a:r>
        </a:p>
        <a:p>
          <a:pPr marL="171450" indent="-171450">
            <a:buFont typeface="Arial" panose="020B0604020202020204" pitchFamily="34" charset="0"/>
            <a:buChar char="•"/>
          </a:pPr>
          <a:r>
            <a:rPr lang="de-AT" sz="1100" baseline="0"/>
            <a:t>All made assumptions must be comprehensive, realistic, and justifiable.  </a:t>
          </a:r>
        </a:p>
        <a:p>
          <a:endParaRPr lang="de-AT" sz="1100" baseline="0"/>
        </a:p>
      </xdr:txBody>
    </xdr:sp>
    <xdr:clientData/>
  </xdr:twoCellAnchor>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drawings/vmlDrawing1.vml" Type="http://schemas.openxmlformats.org/officeDocument/2006/relationships/vmlDrawing" Id="rId3"></Relationship><Relationship Target="../drawings/drawing1.xml" Type="http://schemas.openxmlformats.org/officeDocument/2006/relationships/drawing" Id="rId2"></Relationship><Relationship Target="../printerSettings/printerSettings1.bin" Type="http://schemas.openxmlformats.org/officeDocument/2006/relationships/printerSettings" Id="rId1"></Relationship><Relationship Target="../comments1.xml" Type="http://schemas.openxmlformats.org/officeDocument/2006/relationships/comments" Id="rId4"></Relationshi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51"/>
  <sheetViews>
    <sheetView showGridLines="0" tabSelected="1" zoomScale="80" zoomScaleNormal="80" workbookViewId="0">
      <selection activeCell="AB22" sqref="AB22"/>
    </sheetView>
  </sheetViews>
  <sheetFormatPr baseColWidth="10" defaultColWidth="11.453125" defaultRowHeight="14.5" outlineLevelRow="1"/>
  <cols>
    <col min="1" max="1" width="71" bestFit="1" customWidth="1"/>
    <col min="2" max="2" width="8.54296875" customWidth="1"/>
    <col min="3" max="3" width="9.1796875" customWidth="1"/>
    <col min="4" max="4" width="9.26953125" customWidth="1"/>
    <col min="5" max="5" width="9.1796875" customWidth="1"/>
    <col min="6" max="20" width="8.54296875" customWidth="1"/>
    <col min="21" max="21" width="12.453125" bestFit="1" customWidth="1"/>
  </cols>
  <sheetData>
    <row r="1" spans="1:21" ht="18.5">
      <c r="H1" s="15"/>
      <c r="I1" s="15"/>
      <c r="J1" s="15"/>
      <c r="K1" s="15"/>
      <c r="L1" s="15"/>
      <c r="M1" s="15"/>
      <c r="N1" s="21"/>
      <c r="O1" s="15"/>
      <c r="P1" s="15"/>
      <c r="Q1" s="15"/>
      <c r="R1" s="15"/>
      <c r="S1" s="15"/>
      <c r="T1" s="15"/>
    </row>
    <row r="2" spans="1:21" s="21" customFormat="1" ht="18.5">
      <c r="A2" s="93" t="s">
        <v>0</v>
      </c>
      <c r="C2" s="111" t="s">
        <v>1</v>
      </c>
      <c r="D2" s="111"/>
      <c r="G2" s="29"/>
      <c r="H2" s="22"/>
      <c r="L2" s="22"/>
      <c r="M2" s="34"/>
      <c r="N2" s="21" t="s">
        <v>2</v>
      </c>
      <c r="O2" s="22"/>
      <c r="P2" s="22"/>
      <c r="Q2" s="22"/>
      <c r="R2" s="22"/>
      <c r="S2" s="22"/>
      <c r="T2" s="22"/>
    </row>
    <row r="3" spans="1:21" s="21" customFormat="1" ht="18.5">
      <c r="A3" s="93" t="s">
        <v>3</v>
      </c>
      <c r="C3" s="112" t="s">
        <v>4</v>
      </c>
      <c r="D3" s="112"/>
      <c r="G3" s="29"/>
      <c r="H3" s="22"/>
      <c r="L3" s="22"/>
      <c r="M3" s="38"/>
      <c r="N3" s="21" t="s">
        <v>5</v>
      </c>
      <c r="O3" s="22"/>
      <c r="P3" s="22"/>
      <c r="Q3" s="22"/>
      <c r="R3" s="22"/>
      <c r="S3" s="22"/>
      <c r="T3" s="22"/>
    </row>
    <row r="4" spans="1:21" s="21" customFormat="1" ht="18.5">
      <c r="A4" s="93" t="s">
        <v>6</v>
      </c>
      <c r="C4" s="113" t="s">
        <v>7</v>
      </c>
      <c r="D4" s="113"/>
      <c r="M4" s="39"/>
      <c r="N4" s="21" t="s">
        <v>8</v>
      </c>
    </row>
    <row r="5" spans="1:21" s="21" customFormat="1" ht="18.5">
      <c r="M5" s="86"/>
    </row>
    <row r="6" spans="1:21" ht="18.5">
      <c r="C6" s="110" t="s">
        <v>9</v>
      </c>
      <c r="D6" s="110"/>
      <c r="E6" s="110"/>
      <c r="F6" s="110"/>
      <c r="G6" s="110"/>
      <c r="H6" s="110"/>
    </row>
    <row r="8" spans="1:21">
      <c r="A8" s="1"/>
      <c r="B8" s="5" t="s">
        <v>10</v>
      </c>
      <c r="C8" s="87" t="s">
        <v>11</v>
      </c>
      <c r="D8" s="107">
        <f t="shared" ref="D8:O8" si="0">C8+1</f>
        <v>2022</v>
      </c>
      <c r="E8" s="106">
        <f t="shared" si="0"/>
        <v>2023</v>
      </c>
      <c r="F8" s="50">
        <f t="shared" si="0"/>
        <v>2024</v>
      </c>
      <c r="G8" s="50">
        <f t="shared" si="0"/>
        <v>2025</v>
      </c>
      <c r="H8" s="78">
        <f t="shared" si="0"/>
        <v>2026</v>
      </c>
      <c r="I8" s="51">
        <f>H8+1</f>
        <v>2027</v>
      </c>
      <c r="J8" s="51">
        <f t="shared" si="0"/>
        <v>2028</v>
      </c>
      <c r="K8" s="51">
        <f t="shared" si="0"/>
        <v>2029</v>
      </c>
      <c r="L8" s="51">
        <f t="shared" si="0"/>
        <v>2030</v>
      </c>
      <c r="M8" s="51">
        <f t="shared" si="0"/>
        <v>2031</v>
      </c>
      <c r="N8" s="51">
        <f t="shared" si="0"/>
        <v>2032</v>
      </c>
      <c r="O8" s="51">
        <f t="shared" si="0"/>
        <v>2033</v>
      </c>
      <c r="P8" s="51">
        <f>O8+1</f>
        <v>2034</v>
      </c>
      <c r="Q8" s="51">
        <f t="shared" ref="Q8:T8" si="1">P8+1</f>
        <v>2035</v>
      </c>
      <c r="R8" s="51">
        <f t="shared" si="1"/>
        <v>2036</v>
      </c>
      <c r="S8" s="51">
        <f t="shared" si="1"/>
        <v>2037</v>
      </c>
      <c r="T8" s="51">
        <f t="shared" si="1"/>
        <v>2038</v>
      </c>
      <c r="U8" s="72" t="s">
        <v>12</v>
      </c>
    </row>
    <row r="9" spans="1:21">
      <c r="A9" s="48" t="s">
        <v>13</v>
      </c>
      <c r="B9" s="75"/>
      <c r="C9" s="94"/>
      <c r="D9" s="94"/>
      <c r="E9" s="96"/>
      <c r="F9" s="94"/>
      <c r="G9" s="94"/>
      <c r="H9" s="96"/>
      <c r="I9" s="94"/>
      <c r="J9" s="94"/>
      <c r="K9" s="94"/>
      <c r="L9" s="94"/>
      <c r="M9" s="94"/>
      <c r="N9" s="94"/>
      <c r="O9" s="94"/>
      <c r="P9" s="94"/>
      <c r="Q9" s="94"/>
      <c r="R9" s="94"/>
      <c r="S9" s="94"/>
      <c r="T9" s="94"/>
      <c r="U9" s="75"/>
    </row>
    <row r="10" spans="1:21" outlineLevel="1">
      <c r="A10" s="1"/>
      <c r="B10" s="3"/>
      <c r="C10" s="97"/>
      <c r="D10" s="97"/>
      <c r="E10" s="99"/>
      <c r="F10" s="97"/>
      <c r="G10" s="97"/>
      <c r="H10" s="99"/>
      <c r="I10" s="97"/>
      <c r="J10" s="97"/>
      <c r="K10" s="97"/>
      <c r="L10" s="97"/>
      <c r="M10" s="97"/>
      <c r="N10" s="97"/>
      <c r="O10" s="97"/>
      <c r="P10" s="97"/>
      <c r="Q10" s="97"/>
      <c r="R10" s="97"/>
      <c r="S10" s="97"/>
      <c r="T10" s="97"/>
      <c r="U10" s="4"/>
    </row>
    <row r="11" spans="1:21">
      <c r="A11" s="14" t="s">
        <v>14</v>
      </c>
      <c r="B11" s="5" t="s">
        <v>15</v>
      </c>
      <c r="C11" s="45"/>
      <c r="D11" s="45"/>
      <c r="E11" s="80"/>
      <c r="F11" s="45"/>
      <c r="G11" s="45"/>
      <c r="H11" s="80"/>
      <c r="I11" s="45"/>
      <c r="J11" s="45"/>
      <c r="K11" s="45"/>
      <c r="L11" s="45"/>
      <c r="M11" s="45"/>
      <c r="N11" s="45"/>
      <c r="O11" s="45"/>
      <c r="P11" s="45"/>
      <c r="Q11" s="45"/>
      <c r="R11" s="45"/>
      <c r="S11" s="45"/>
      <c r="T11" s="45"/>
      <c r="U11" s="59">
        <f>SUM(C11:T11)</f>
        <v>0</v>
      </c>
    </row>
    <row r="12" spans="1:21" outlineLevel="1">
      <c r="A12" s="1"/>
      <c r="B12" s="3"/>
      <c r="C12" s="40"/>
      <c r="D12" s="40"/>
      <c r="E12" s="79"/>
      <c r="F12" s="40"/>
      <c r="G12" s="40"/>
      <c r="H12" s="79"/>
      <c r="I12" s="40"/>
      <c r="J12" s="40"/>
      <c r="K12" s="40"/>
      <c r="L12" s="40"/>
      <c r="M12" s="40"/>
      <c r="N12" s="40"/>
      <c r="O12" s="40"/>
      <c r="P12" s="40"/>
      <c r="Q12" s="40"/>
      <c r="R12" s="40"/>
      <c r="S12" s="40"/>
      <c r="T12" s="40"/>
      <c r="U12" s="68"/>
    </row>
    <row r="13" spans="1:21">
      <c r="A13" s="14" t="s">
        <v>16</v>
      </c>
      <c r="B13" s="5" t="s">
        <v>15</v>
      </c>
      <c r="C13" s="45"/>
      <c r="D13" s="45"/>
      <c r="E13" s="80"/>
      <c r="F13" s="45"/>
      <c r="G13" s="45"/>
      <c r="H13" s="80"/>
      <c r="I13" s="45"/>
      <c r="J13" s="45"/>
      <c r="K13" s="45"/>
      <c r="L13" s="45"/>
      <c r="M13" s="45"/>
      <c r="N13" s="45"/>
      <c r="O13" s="45"/>
      <c r="P13" s="45"/>
      <c r="Q13" s="45"/>
      <c r="R13" s="45"/>
      <c r="S13" s="45"/>
      <c r="T13" s="45"/>
      <c r="U13" s="59">
        <f>SUM(C13:T13)</f>
        <v>0</v>
      </c>
    </row>
    <row r="14" spans="1:21" outlineLevel="1">
      <c r="A14" s="1"/>
      <c r="B14" s="3"/>
      <c r="C14" s="40"/>
      <c r="D14" s="40"/>
      <c r="E14" s="40"/>
      <c r="F14" s="53"/>
      <c r="G14" s="40"/>
      <c r="H14" s="79"/>
      <c r="I14" s="40"/>
      <c r="J14" s="40"/>
      <c r="K14" s="40"/>
      <c r="L14" s="40"/>
      <c r="M14" s="40"/>
      <c r="N14" s="40"/>
      <c r="O14" s="40"/>
      <c r="P14" s="40"/>
      <c r="Q14" s="40"/>
      <c r="R14" s="40"/>
      <c r="S14" s="40"/>
      <c r="T14" s="40"/>
      <c r="U14" s="68"/>
    </row>
    <row r="15" spans="1:21" ht="18.5">
      <c r="A15" s="11" t="s">
        <v>17</v>
      </c>
      <c r="B15" s="5" t="s">
        <v>15</v>
      </c>
      <c r="C15" s="88"/>
      <c r="D15" s="88"/>
      <c r="E15" s="88"/>
      <c r="F15" s="89"/>
      <c r="G15" s="88"/>
      <c r="H15" s="90"/>
      <c r="I15" s="88"/>
      <c r="J15" s="88"/>
      <c r="K15" s="88"/>
      <c r="L15" s="88"/>
      <c r="M15" s="88"/>
      <c r="N15" s="88"/>
      <c r="O15" s="88"/>
      <c r="P15" s="88"/>
      <c r="Q15" s="88"/>
      <c r="R15" s="88"/>
      <c r="S15" s="88"/>
      <c r="T15" s="88"/>
      <c r="U15" s="59">
        <f>SUM(C15:T15)</f>
        <v>0</v>
      </c>
    </row>
    <row r="16" spans="1:21" outlineLevel="1">
      <c r="A16" s="1"/>
      <c r="B16" s="3"/>
      <c r="C16" s="40"/>
      <c r="D16" s="40"/>
      <c r="E16" s="40"/>
      <c r="F16" s="53"/>
      <c r="G16" s="40"/>
      <c r="H16" s="79"/>
      <c r="I16" s="40"/>
      <c r="J16" s="40"/>
      <c r="K16" s="40"/>
      <c r="L16" s="40"/>
      <c r="M16" s="40"/>
      <c r="N16" s="40"/>
      <c r="O16" s="40"/>
      <c r="P16" s="40"/>
      <c r="Q16" s="40"/>
      <c r="R16" s="40"/>
      <c r="S16" s="40"/>
      <c r="T16" s="40"/>
      <c r="U16" s="68"/>
    </row>
    <row r="17" spans="1:21">
      <c r="A17" s="14" t="s">
        <v>18</v>
      </c>
      <c r="B17" s="5" t="s">
        <v>15</v>
      </c>
      <c r="C17" s="45"/>
      <c r="D17" s="45"/>
      <c r="E17" s="45"/>
      <c r="F17" s="54"/>
      <c r="G17" s="45"/>
      <c r="H17" s="80"/>
      <c r="I17" s="45"/>
      <c r="J17" s="45"/>
      <c r="K17" s="45"/>
      <c r="L17" s="45"/>
      <c r="M17" s="45"/>
      <c r="N17" s="45"/>
      <c r="O17" s="45"/>
      <c r="P17" s="45"/>
      <c r="Q17" s="45"/>
      <c r="R17" s="45"/>
      <c r="S17" s="45"/>
      <c r="T17" s="45"/>
      <c r="U17" s="59">
        <f>SUM(C17:T17)</f>
        <v>0</v>
      </c>
    </row>
    <row r="18" spans="1:21" outlineLevel="1">
      <c r="A18" s="1"/>
      <c r="B18" s="3"/>
      <c r="C18" s="40"/>
      <c r="D18" s="40"/>
      <c r="E18" s="40"/>
      <c r="F18" s="53"/>
      <c r="G18" s="40"/>
      <c r="H18" s="79"/>
      <c r="I18" s="40"/>
      <c r="J18" s="40"/>
      <c r="K18" s="40"/>
      <c r="L18" s="40"/>
      <c r="M18" s="40"/>
      <c r="N18" s="40"/>
      <c r="O18" s="40"/>
      <c r="P18" s="40"/>
      <c r="Q18" s="40"/>
      <c r="R18" s="40"/>
      <c r="S18" s="40"/>
      <c r="T18" s="40"/>
      <c r="U18" s="68"/>
    </row>
    <row r="19" spans="1:21" ht="18.5">
      <c r="A19" s="11" t="s">
        <v>19</v>
      </c>
      <c r="B19" s="5" t="s">
        <v>15</v>
      </c>
      <c r="C19" s="88"/>
      <c r="D19" s="88"/>
      <c r="E19" s="88"/>
      <c r="F19" s="89"/>
      <c r="G19" s="88"/>
      <c r="H19" s="90"/>
      <c r="I19" s="88"/>
      <c r="J19" s="88"/>
      <c r="K19" s="88"/>
      <c r="L19" s="88"/>
      <c r="M19" s="88"/>
      <c r="N19" s="88"/>
      <c r="O19" s="88"/>
      <c r="P19" s="88"/>
      <c r="Q19" s="88"/>
      <c r="R19" s="88"/>
      <c r="S19" s="88"/>
      <c r="T19" s="88"/>
      <c r="U19" s="59">
        <f>SUM(C19:T19)</f>
        <v>0</v>
      </c>
    </row>
    <row r="20" spans="1:21" outlineLevel="1">
      <c r="A20" s="1"/>
      <c r="B20" s="3"/>
      <c r="C20" s="40"/>
      <c r="D20" s="40"/>
      <c r="E20" s="40"/>
      <c r="F20" s="53"/>
      <c r="G20" s="40"/>
      <c r="H20" s="79"/>
      <c r="I20" s="40"/>
      <c r="J20" s="40"/>
      <c r="K20" s="40"/>
      <c r="L20" s="40"/>
      <c r="M20" s="40"/>
      <c r="N20" s="40"/>
      <c r="O20" s="40"/>
      <c r="P20" s="40"/>
      <c r="Q20" s="40"/>
      <c r="R20" s="40"/>
      <c r="S20" s="40"/>
      <c r="T20" s="40"/>
      <c r="U20" s="68"/>
    </row>
    <row r="21" spans="1:21">
      <c r="A21" s="14" t="s">
        <v>20</v>
      </c>
      <c r="B21" s="5" t="s">
        <v>15</v>
      </c>
      <c r="C21" s="45"/>
      <c r="D21" s="45"/>
      <c r="E21" s="45"/>
      <c r="F21" s="54"/>
      <c r="G21" s="45"/>
      <c r="H21" s="80"/>
      <c r="I21" s="45"/>
      <c r="J21" s="45"/>
      <c r="K21" s="45"/>
      <c r="L21" s="45"/>
      <c r="M21" s="45"/>
      <c r="N21" s="45"/>
      <c r="O21" s="45"/>
      <c r="P21" s="45"/>
      <c r="Q21" s="45"/>
      <c r="R21" s="45"/>
      <c r="S21" s="45"/>
      <c r="T21" s="45"/>
      <c r="U21" s="59">
        <f>SUM(C21:T21)</f>
        <v>0</v>
      </c>
    </row>
    <row r="22" spans="1:21" outlineLevel="1">
      <c r="A22" s="1"/>
      <c r="B22" s="3"/>
      <c r="C22" s="40"/>
      <c r="D22" s="40"/>
      <c r="E22" s="40"/>
      <c r="F22" s="53"/>
      <c r="G22" s="40"/>
      <c r="H22" s="79"/>
      <c r="I22" s="40"/>
      <c r="J22" s="40"/>
      <c r="K22" s="40"/>
      <c r="L22" s="40"/>
      <c r="M22" s="40"/>
      <c r="N22" s="40"/>
      <c r="O22" s="40"/>
      <c r="P22" s="40"/>
      <c r="Q22" s="40"/>
      <c r="R22" s="40"/>
      <c r="S22" s="40"/>
      <c r="T22" s="40"/>
      <c r="U22" s="68"/>
    </row>
    <row r="23" spans="1:21">
      <c r="A23" s="14" t="s">
        <v>21</v>
      </c>
      <c r="B23" s="5" t="s">
        <v>15</v>
      </c>
      <c r="C23" s="45"/>
      <c r="D23" s="45"/>
      <c r="E23" s="45"/>
      <c r="F23" s="54"/>
      <c r="G23" s="45"/>
      <c r="H23" s="80"/>
      <c r="I23" s="45"/>
      <c r="J23" s="45"/>
      <c r="K23" s="45"/>
      <c r="L23" s="45"/>
      <c r="M23" s="45"/>
      <c r="N23" s="45"/>
      <c r="O23" s="45"/>
      <c r="P23" s="45"/>
      <c r="Q23" s="45"/>
      <c r="R23" s="45"/>
      <c r="S23" s="45"/>
      <c r="T23" s="45"/>
      <c r="U23" s="59">
        <f>SUM(C23:T23)</f>
        <v>0</v>
      </c>
    </row>
    <row r="24" spans="1:21" outlineLevel="1">
      <c r="A24" s="1"/>
      <c r="B24" s="3"/>
      <c r="C24" s="40"/>
      <c r="D24" s="40"/>
      <c r="E24" s="40"/>
      <c r="F24" s="53"/>
      <c r="G24" s="40"/>
      <c r="H24" s="79"/>
      <c r="I24" s="40"/>
      <c r="J24" s="40"/>
      <c r="K24" s="40"/>
      <c r="L24" s="40"/>
      <c r="M24" s="40"/>
      <c r="N24" s="40"/>
      <c r="O24" s="40"/>
      <c r="P24" s="40"/>
      <c r="Q24" s="40"/>
      <c r="R24" s="40"/>
      <c r="S24" s="40"/>
      <c r="T24" s="40"/>
      <c r="U24" s="68"/>
    </row>
    <row r="25" spans="1:21">
      <c r="A25" s="14" t="s">
        <v>22</v>
      </c>
      <c r="B25" s="5" t="s">
        <v>15</v>
      </c>
      <c r="C25" s="45"/>
      <c r="D25" s="45"/>
      <c r="E25" s="45"/>
      <c r="F25" s="54"/>
      <c r="G25" s="45"/>
      <c r="H25" s="80"/>
      <c r="I25" s="45"/>
      <c r="J25" s="45"/>
      <c r="K25" s="45"/>
      <c r="L25" s="45"/>
      <c r="M25" s="45"/>
      <c r="N25" s="45"/>
      <c r="O25" s="45"/>
      <c r="P25" s="45"/>
      <c r="Q25" s="45"/>
      <c r="R25" s="45"/>
      <c r="S25" s="45"/>
      <c r="T25" s="45"/>
      <c r="U25" s="59">
        <f>SUM(C25:T25)</f>
        <v>0</v>
      </c>
    </row>
    <row r="26" spans="1:21" outlineLevel="1">
      <c r="A26" s="1"/>
      <c r="B26" s="3"/>
      <c r="C26" s="40"/>
      <c r="D26" s="40"/>
      <c r="E26" s="40"/>
      <c r="F26" s="53"/>
      <c r="G26" s="40"/>
      <c r="H26" s="79"/>
      <c r="I26" s="40"/>
      <c r="J26" s="40"/>
      <c r="K26" s="40"/>
      <c r="L26" s="40"/>
      <c r="M26" s="40"/>
      <c r="N26" s="40"/>
      <c r="O26" s="40"/>
      <c r="P26" s="40"/>
      <c r="Q26" s="40"/>
      <c r="R26" s="40"/>
      <c r="S26" s="40"/>
      <c r="T26" s="40"/>
      <c r="U26" s="68"/>
    </row>
    <row r="27" spans="1:21">
      <c r="A27" s="14" t="s">
        <v>23</v>
      </c>
      <c r="B27" s="5" t="s">
        <v>15</v>
      </c>
      <c r="C27" s="45"/>
      <c r="D27" s="45"/>
      <c r="E27" s="45"/>
      <c r="F27" s="54"/>
      <c r="G27" s="45"/>
      <c r="H27" s="80"/>
      <c r="I27" s="45"/>
      <c r="J27" s="45"/>
      <c r="K27" s="45"/>
      <c r="L27" s="45"/>
      <c r="M27" s="45"/>
      <c r="N27" s="45"/>
      <c r="O27" s="45"/>
      <c r="P27" s="45"/>
      <c r="Q27" s="45"/>
      <c r="R27" s="45"/>
      <c r="S27" s="45"/>
      <c r="T27" s="45"/>
      <c r="U27" s="59">
        <f>SUM(C27:T27)</f>
        <v>0</v>
      </c>
    </row>
    <row r="28" spans="1:21" outlineLevel="1">
      <c r="A28" s="1"/>
      <c r="B28" s="3"/>
      <c r="C28" s="94"/>
      <c r="D28" s="94"/>
      <c r="E28" s="94"/>
      <c r="F28" s="95"/>
      <c r="G28" s="94"/>
      <c r="H28" s="96"/>
      <c r="I28" s="94"/>
      <c r="J28" s="94"/>
      <c r="K28" s="94"/>
      <c r="L28" s="94"/>
      <c r="M28" s="94"/>
      <c r="N28" s="94"/>
      <c r="O28" s="94"/>
      <c r="P28" s="94"/>
      <c r="Q28" s="94"/>
      <c r="R28" s="94"/>
      <c r="S28" s="94"/>
      <c r="T28" s="94"/>
      <c r="U28" s="60"/>
    </row>
    <row r="29" spans="1:21">
      <c r="A29" s="48" t="s">
        <v>24</v>
      </c>
      <c r="B29" s="1"/>
      <c r="C29" s="101"/>
      <c r="D29" s="101"/>
      <c r="E29" s="101"/>
      <c r="F29" s="102"/>
      <c r="G29" s="101"/>
      <c r="H29" s="103"/>
      <c r="I29" s="101"/>
      <c r="J29" s="101"/>
      <c r="K29" s="101"/>
      <c r="L29" s="101"/>
      <c r="M29" s="101"/>
      <c r="N29" s="101"/>
      <c r="O29" s="101"/>
      <c r="P29" s="101"/>
      <c r="Q29" s="101"/>
      <c r="R29" s="101"/>
      <c r="S29" s="101"/>
      <c r="T29" s="101"/>
      <c r="U29" s="60"/>
    </row>
    <row r="30" spans="1:21" outlineLevel="1">
      <c r="A30" s="1"/>
      <c r="B30" s="3"/>
      <c r="C30" s="97"/>
      <c r="D30" s="97"/>
      <c r="E30" s="97"/>
      <c r="F30" s="98"/>
      <c r="G30" s="97"/>
      <c r="H30" s="99"/>
      <c r="I30" s="97"/>
      <c r="J30" s="97"/>
      <c r="K30" s="97"/>
      <c r="L30" s="97"/>
      <c r="M30" s="97"/>
      <c r="N30" s="97"/>
      <c r="O30" s="97"/>
      <c r="P30" s="97"/>
      <c r="Q30" s="97"/>
      <c r="R30" s="97"/>
      <c r="S30" s="97"/>
      <c r="T30" s="97"/>
      <c r="U30" s="60"/>
    </row>
    <row r="31" spans="1:21">
      <c r="A31" s="14" t="s">
        <v>25</v>
      </c>
      <c r="B31" s="5" t="s">
        <v>15</v>
      </c>
      <c r="C31" s="45"/>
      <c r="D31" s="45"/>
      <c r="E31" s="45"/>
      <c r="F31" s="54"/>
      <c r="G31" s="45"/>
      <c r="H31" s="80"/>
      <c r="I31" s="45"/>
      <c r="J31" s="45"/>
      <c r="K31" s="45"/>
      <c r="L31" s="45"/>
      <c r="M31" s="45"/>
      <c r="N31" s="45"/>
      <c r="O31" s="45"/>
      <c r="P31" s="45"/>
      <c r="Q31" s="45"/>
      <c r="R31" s="45"/>
      <c r="S31" s="45"/>
      <c r="T31" s="45"/>
      <c r="U31" s="59">
        <f>SUM(C31:T31)</f>
        <v>0</v>
      </c>
    </row>
    <row r="32" spans="1:21">
      <c r="A32" s="1"/>
      <c r="B32" s="3"/>
      <c r="C32" s="40"/>
      <c r="D32" s="40"/>
      <c r="E32" s="40"/>
      <c r="F32" s="53"/>
      <c r="G32" s="40"/>
      <c r="H32" s="79"/>
      <c r="I32" s="40"/>
      <c r="J32" s="40"/>
      <c r="K32" s="40"/>
      <c r="L32" s="40"/>
      <c r="M32" s="40"/>
      <c r="N32" s="40"/>
      <c r="O32" s="40"/>
      <c r="P32" s="40"/>
      <c r="Q32" s="40"/>
      <c r="R32" s="40"/>
      <c r="S32" s="40"/>
      <c r="T32" s="40"/>
      <c r="U32" s="68"/>
    </row>
    <row r="33" spans="1:21">
      <c r="A33" s="14" t="s">
        <v>26</v>
      </c>
      <c r="B33" s="5" t="s">
        <v>15</v>
      </c>
      <c r="C33" s="45"/>
      <c r="D33" s="45"/>
      <c r="E33" s="45"/>
      <c r="F33" s="54"/>
      <c r="G33" s="45"/>
      <c r="H33" s="80"/>
      <c r="I33" s="45"/>
      <c r="J33" s="45"/>
      <c r="K33" s="45"/>
      <c r="L33" s="45"/>
      <c r="M33" s="45"/>
      <c r="N33" s="45"/>
      <c r="O33" s="45"/>
      <c r="P33" s="45"/>
      <c r="Q33" s="45"/>
      <c r="R33" s="45"/>
      <c r="S33" s="45"/>
      <c r="T33" s="45"/>
      <c r="U33" s="59">
        <f>SUM(C33:T33)</f>
        <v>0</v>
      </c>
    </row>
    <row r="34" spans="1:21" outlineLevel="1">
      <c r="A34" s="1"/>
      <c r="B34" s="3"/>
      <c r="C34" s="40"/>
      <c r="D34" s="40"/>
      <c r="E34" s="40"/>
      <c r="F34" s="53"/>
      <c r="G34" s="40"/>
      <c r="H34" s="79"/>
      <c r="I34" s="40"/>
      <c r="J34" s="40"/>
      <c r="K34" s="40"/>
      <c r="L34" s="40"/>
      <c r="M34" s="40"/>
      <c r="N34" s="40"/>
      <c r="O34" s="40"/>
      <c r="P34" s="40"/>
      <c r="Q34" s="40"/>
      <c r="R34" s="40"/>
      <c r="S34" s="40"/>
      <c r="T34" s="40"/>
      <c r="U34" s="68"/>
    </row>
    <row r="35" spans="1:21" ht="18.5">
      <c r="A35" s="11" t="s">
        <v>27</v>
      </c>
      <c r="B35" s="5" t="s">
        <v>15</v>
      </c>
      <c r="C35" s="88"/>
      <c r="D35" s="88"/>
      <c r="E35" s="88"/>
      <c r="F35" s="89"/>
      <c r="G35" s="88"/>
      <c r="H35" s="90"/>
      <c r="I35" s="88"/>
      <c r="J35" s="88"/>
      <c r="K35" s="88"/>
      <c r="L35" s="88"/>
      <c r="M35" s="88"/>
      <c r="N35" s="88"/>
      <c r="O35" s="88"/>
      <c r="P35" s="88"/>
      <c r="Q35" s="88"/>
      <c r="R35" s="88"/>
      <c r="S35" s="88"/>
      <c r="T35" s="88"/>
      <c r="U35" s="59">
        <f>SUM(C35:T35)</f>
        <v>0</v>
      </c>
    </row>
    <row r="36" spans="1:21" outlineLevel="1">
      <c r="A36" s="1"/>
      <c r="B36" s="3"/>
      <c r="C36" s="40"/>
      <c r="D36" s="40"/>
      <c r="E36" s="40"/>
      <c r="F36" s="53"/>
      <c r="G36" s="40"/>
      <c r="H36" s="79"/>
      <c r="I36" s="40"/>
      <c r="J36" s="40"/>
      <c r="K36" s="40"/>
      <c r="L36" s="40"/>
      <c r="M36" s="40"/>
      <c r="N36" s="40"/>
      <c r="O36" s="40"/>
      <c r="P36" s="40"/>
      <c r="Q36" s="40"/>
      <c r="R36" s="40"/>
      <c r="S36" s="40"/>
      <c r="T36" s="40"/>
      <c r="U36" s="68"/>
    </row>
    <row r="37" spans="1:21">
      <c r="A37" s="14" t="s">
        <v>28</v>
      </c>
      <c r="B37" s="5" t="s">
        <v>15</v>
      </c>
      <c r="C37" s="45"/>
      <c r="D37" s="45"/>
      <c r="E37" s="45"/>
      <c r="F37" s="54"/>
      <c r="G37" s="45"/>
      <c r="H37" s="80"/>
      <c r="I37" s="45"/>
      <c r="J37" s="45"/>
      <c r="K37" s="45"/>
      <c r="L37" s="45"/>
      <c r="M37" s="45"/>
      <c r="N37" s="45"/>
      <c r="O37" s="45"/>
      <c r="P37" s="45"/>
      <c r="Q37" s="45"/>
      <c r="R37" s="45"/>
      <c r="S37" s="45"/>
      <c r="T37" s="45"/>
      <c r="U37" s="59">
        <f>SUM(C37:T37)</f>
        <v>0</v>
      </c>
    </row>
    <row r="38" spans="1:21" outlineLevel="1">
      <c r="A38" s="1"/>
      <c r="B38" s="3"/>
      <c r="C38" s="40"/>
      <c r="D38" s="40"/>
      <c r="E38" s="40"/>
      <c r="F38" s="53"/>
      <c r="G38" s="40"/>
      <c r="H38" s="79"/>
      <c r="I38" s="40"/>
      <c r="J38" s="40"/>
      <c r="K38" s="40"/>
      <c r="L38" s="40"/>
      <c r="M38" s="40"/>
      <c r="N38" s="40"/>
      <c r="O38" s="40"/>
      <c r="P38" s="40"/>
      <c r="Q38" s="40"/>
      <c r="R38" s="40"/>
      <c r="S38" s="40"/>
      <c r="T38" s="40"/>
      <c r="U38" s="68"/>
    </row>
    <row r="39" spans="1:21" ht="18.5">
      <c r="A39" s="11" t="s">
        <v>29</v>
      </c>
      <c r="B39" s="5" t="s">
        <v>15</v>
      </c>
      <c r="C39" s="88"/>
      <c r="D39" s="88"/>
      <c r="E39" s="88"/>
      <c r="F39" s="89"/>
      <c r="G39" s="88"/>
      <c r="H39" s="90"/>
      <c r="I39" s="88"/>
      <c r="J39" s="88"/>
      <c r="K39" s="88"/>
      <c r="L39" s="88"/>
      <c r="M39" s="88"/>
      <c r="N39" s="88"/>
      <c r="O39" s="88"/>
      <c r="P39" s="88"/>
      <c r="Q39" s="88"/>
      <c r="R39" s="88"/>
      <c r="S39" s="88"/>
      <c r="T39" s="88"/>
      <c r="U39" s="59">
        <f>SUM(C39:T39)</f>
        <v>0</v>
      </c>
    </row>
    <row r="40" spans="1:21" outlineLevel="1">
      <c r="A40" s="1"/>
      <c r="B40" s="3"/>
      <c r="C40" s="40"/>
      <c r="D40" s="40"/>
      <c r="E40" s="40"/>
      <c r="F40" s="53"/>
      <c r="G40" s="40"/>
      <c r="H40" s="79"/>
      <c r="I40" s="40"/>
      <c r="J40" s="40"/>
      <c r="K40" s="40"/>
      <c r="L40" s="40"/>
      <c r="M40" s="40"/>
      <c r="N40" s="40"/>
      <c r="O40" s="40"/>
      <c r="P40" s="40"/>
      <c r="Q40" s="40"/>
      <c r="R40" s="40"/>
      <c r="S40" s="40"/>
      <c r="T40" s="40"/>
      <c r="U40" s="68"/>
    </row>
    <row r="41" spans="1:21">
      <c r="A41" s="14" t="s">
        <v>30</v>
      </c>
      <c r="B41" s="5" t="s">
        <v>15</v>
      </c>
      <c r="C41" s="45"/>
      <c r="D41" s="45"/>
      <c r="E41" s="45"/>
      <c r="F41" s="54"/>
      <c r="G41" s="45"/>
      <c r="H41" s="80"/>
      <c r="I41" s="45"/>
      <c r="J41" s="45"/>
      <c r="K41" s="45"/>
      <c r="L41" s="45"/>
      <c r="M41" s="45"/>
      <c r="N41" s="45"/>
      <c r="O41" s="45"/>
      <c r="P41" s="45"/>
      <c r="Q41" s="45"/>
      <c r="R41" s="45"/>
      <c r="S41" s="45"/>
      <c r="T41" s="45"/>
      <c r="U41" s="59">
        <f>SUM(C41:T41)</f>
        <v>0</v>
      </c>
    </row>
    <row r="42" spans="1:21" outlineLevel="1">
      <c r="A42" s="1"/>
      <c r="B42" s="3"/>
      <c r="C42" s="40"/>
      <c r="D42" s="40"/>
      <c r="E42" s="40"/>
      <c r="F42" s="53"/>
      <c r="G42" s="40"/>
      <c r="H42" s="79"/>
      <c r="I42" s="40"/>
      <c r="J42" s="40"/>
      <c r="K42" s="40"/>
      <c r="L42" s="40"/>
      <c r="M42" s="40"/>
      <c r="N42" s="40"/>
      <c r="O42" s="40"/>
      <c r="P42" s="40"/>
      <c r="Q42" s="40"/>
      <c r="R42" s="40"/>
      <c r="S42" s="40"/>
      <c r="T42" s="40"/>
      <c r="U42" s="68"/>
    </row>
    <row r="43" spans="1:21">
      <c r="A43" s="14" t="s">
        <v>31</v>
      </c>
      <c r="B43" s="5" t="s">
        <v>15</v>
      </c>
      <c r="C43" s="45"/>
      <c r="D43" s="45"/>
      <c r="E43" s="45"/>
      <c r="F43" s="54"/>
      <c r="G43" s="45"/>
      <c r="H43" s="80"/>
      <c r="I43" s="45"/>
      <c r="J43" s="45"/>
      <c r="K43" s="45"/>
      <c r="L43" s="45"/>
      <c r="M43" s="45"/>
      <c r="N43" s="45"/>
      <c r="O43" s="45"/>
      <c r="P43" s="45"/>
      <c r="Q43" s="45"/>
      <c r="R43" s="45"/>
      <c r="S43" s="45"/>
      <c r="T43" s="45"/>
      <c r="U43" s="59">
        <f>SUM(C43:T43)</f>
        <v>0</v>
      </c>
    </row>
    <row r="44" spans="1:21" outlineLevel="1">
      <c r="A44" s="1"/>
      <c r="B44" s="3"/>
      <c r="C44" s="40"/>
      <c r="D44" s="40"/>
      <c r="E44" s="40"/>
      <c r="F44" s="53"/>
      <c r="G44" s="40"/>
      <c r="H44" s="79"/>
      <c r="I44" s="40"/>
      <c r="J44" s="40"/>
      <c r="K44" s="40"/>
      <c r="L44" s="40"/>
      <c r="M44" s="40"/>
      <c r="N44" s="40"/>
      <c r="O44" s="40"/>
      <c r="P44" s="40"/>
      <c r="Q44" s="40"/>
      <c r="R44" s="40"/>
      <c r="S44" s="40"/>
      <c r="T44" s="40"/>
      <c r="U44" s="68"/>
    </row>
    <row r="45" spans="1:21">
      <c r="A45" s="14" t="s">
        <v>32</v>
      </c>
      <c r="B45" s="5" t="s">
        <v>15</v>
      </c>
      <c r="C45" s="45"/>
      <c r="D45" s="45"/>
      <c r="E45" s="45"/>
      <c r="F45" s="54"/>
      <c r="G45" s="45"/>
      <c r="H45" s="80"/>
      <c r="I45" s="45"/>
      <c r="J45" s="45"/>
      <c r="K45" s="45"/>
      <c r="L45" s="45"/>
      <c r="M45" s="45"/>
      <c r="N45" s="45"/>
      <c r="O45" s="45"/>
      <c r="P45" s="45"/>
      <c r="Q45" s="45"/>
      <c r="R45" s="45"/>
      <c r="S45" s="45"/>
      <c r="T45" s="45"/>
      <c r="U45" s="59">
        <f>SUM(C45:T45)</f>
        <v>0</v>
      </c>
    </row>
    <row r="46" spans="1:21" outlineLevel="1">
      <c r="A46" s="1"/>
      <c r="B46" s="3"/>
      <c r="C46" s="40"/>
      <c r="D46" s="40"/>
      <c r="E46" s="40"/>
      <c r="F46" s="53"/>
      <c r="G46" s="40"/>
      <c r="H46" s="79"/>
      <c r="I46" s="40"/>
      <c r="J46" s="40"/>
      <c r="K46" s="40"/>
      <c r="L46" s="40"/>
      <c r="M46" s="40"/>
      <c r="N46" s="40"/>
      <c r="O46" s="40"/>
      <c r="P46" s="40"/>
      <c r="Q46" s="40"/>
      <c r="R46" s="40"/>
      <c r="S46" s="40"/>
      <c r="T46" s="40"/>
      <c r="U46" s="68"/>
    </row>
    <row r="47" spans="1:21">
      <c r="A47" s="33" t="s">
        <v>33</v>
      </c>
      <c r="B47" s="5" t="s">
        <v>15</v>
      </c>
      <c r="C47" s="45"/>
      <c r="D47" s="45"/>
      <c r="E47" s="45"/>
      <c r="F47" s="54"/>
      <c r="G47" s="45"/>
      <c r="H47" s="80"/>
      <c r="I47" s="45"/>
      <c r="J47" s="45"/>
      <c r="K47" s="45"/>
      <c r="L47" s="45"/>
      <c r="M47" s="45"/>
      <c r="N47" s="45"/>
      <c r="O47" s="45"/>
      <c r="P47" s="45"/>
      <c r="Q47" s="45"/>
      <c r="R47" s="45"/>
      <c r="S47" s="45"/>
      <c r="T47" s="45"/>
      <c r="U47" s="59">
        <f>SUM(C47:T47)</f>
        <v>0</v>
      </c>
    </row>
    <row r="48" spans="1:21" outlineLevel="1">
      <c r="A48" s="1"/>
      <c r="B48" s="3"/>
      <c r="C48" s="94"/>
      <c r="D48" s="94"/>
      <c r="E48" s="94"/>
      <c r="F48" s="95"/>
      <c r="G48" s="94"/>
      <c r="H48" s="96"/>
      <c r="I48" s="94"/>
      <c r="J48" s="94"/>
      <c r="K48" s="94"/>
      <c r="L48" s="94"/>
      <c r="M48" s="94"/>
      <c r="N48" s="94"/>
      <c r="O48" s="94"/>
      <c r="P48" s="94"/>
      <c r="Q48" s="94"/>
      <c r="R48" s="94"/>
      <c r="S48" s="94"/>
      <c r="T48" s="94"/>
      <c r="U48" s="60"/>
    </row>
    <row r="49" spans="1:21" outlineLevel="1">
      <c r="A49" s="48" t="s">
        <v>34</v>
      </c>
      <c r="B49" s="1"/>
      <c r="C49" s="101"/>
      <c r="D49" s="101"/>
      <c r="E49" s="101"/>
      <c r="F49" s="102"/>
      <c r="G49" s="101"/>
      <c r="H49" s="103"/>
      <c r="I49" s="101"/>
      <c r="J49" s="101"/>
      <c r="K49" s="101"/>
      <c r="L49" s="101"/>
      <c r="M49" s="101"/>
      <c r="N49" s="101"/>
      <c r="O49" s="101"/>
      <c r="P49" s="101"/>
      <c r="Q49" s="101"/>
      <c r="R49" s="101"/>
      <c r="S49" s="101"/>
      <c r="T49" s="101"/>
      <c r="U49" s="60"/>
    </row>
    <row r="50" spans="1:21" outlineLevel="1">
      <c r="A50" s="1"/>
      <c r="B50" s="3"/>
      <c r="C50" s="97"/>
      <c r="D50" s="97"/>
      <c r="E50" s="97"/>
      <c r="F50" s="98"/>
      <c r="G50" s="97"/>
      <c r="H50" s="99"/>
      <c r="I50" s="97"/>
      <c r="J50" s="97"/>
      <c r="K50" s="97"/>
      <c r="L50" s="97"/>
      <c r="M50" s="97"/>
      <c r="N50" s="97"/>
      <c r="O50" s="97"/>
      <c r="P50" s="97"/>
      <c r="Q50" s="97"/>
      <c r="R50" s="97"/>
      <c r="S50" s="97"/>
      <c r="T50" s="97"/>
      <c r="U50" s="100"/>
    </row>
    <row r="51" spans="1:21" outlineLevel="1">
      <c r="A51" s="14" t="s">
        <v>35</v>
      </c>
      <c r="B51" s="5" t="s">
        <v>15</v>
      </c>
      <c r="C51" s="45"/>
      <c r="D51" s="45"/>
      <c r="E51" s="45"/>
      <c r="F51" s="54"/>
      <c r="G51" s="45"/>
      <c r="H51" s="80"/>
      <c r="I51" s="45"/>
      <c r="J51" s="45"/>
      <c r="K51" s="45"/>
      <c r="L51" s="45"/>
      <c r="M51" s="45"/>
      <c r="N51" s="45"/>
      <c r="O51" s="45"/>
      <c r="P51" s="45"/>
      <c r="Q51" s="45"/>
      <c r="R51" s="45"/>
      <c r="S51" s="45"/>
      <c r="T51" s="45"/>
      <c r="U51" s="59">
        <f>SUM(C51:T51)</f>
        <v>0</v>
      </c>
    </row>
    <row r="52" spans="1:21" outlineLevel="1">
      <c r="A52" s="1"/>
      <c r="B52" s="3"/>
      <c r="C52" s="40"/>
      <c r="D52" s="40"/>
      <c r="E52" s="40"/>
      <c r="F52" s="53"/>
      <c r="G52" s="40"/>
      <c r="H52" s="79"/>
      <c r="I52" s="40"/>
      <c r="J52" s="40"/>
      <c r="K52" s="40"/>
      <c r="L52" s="40"/>
      <c r="M52" s="40"/>
      <c r="N52" s="40"/>
      <c r="O52" s="40"/>
      <c r="P52" s="40"/>
      <c r="Q52" s="40"/>
      <c r="R52" s="40"/>
      <c r="S52" s="40"/>
      <c r="T52" s="40"/>
      <c r="U52" s="68"/>
    </row>
    <row r="53" spans="1:21" outlineLevel="1">
      <c r="A53" s="14" t="s">
        <v>26</v>
      </c>
      <c r="B53" s="5" t="s">
        <v>15</v>
      </c>
      <c r="C53" s="45"/>
      <c r="D53" s="45"/>
      <c r="E53" s="45"/>
      <c r="F53" s="54"/>
      <c r="G53" s="45"/>
      <c r="H53" s="80"/>
      <c r="I53" s="45"/>
      <c r="J53" s="45"/>
      <c r="K53" s="45"/>
      <c r="L53" s="45"/>
      <c r="M53" s="45"/>
      <c r="N53" s="45"/>
      <c r="O53" s="45"/>
      <c r="P53" s="45"/>
      <c r="Q53" s="45"/>
      <c r="R53" s="45"/>
      <c r="S53" s="45"/>
      <c r="T53" s="45"/>
      <c r="U53" s="59">
        <f>SUM(C53:T53)</f>
        <v>0</v>
      </c>
    </row>
    <row r="54" spans="1:21" outlineLevel="1">
      <c r="A54" s="1"/>
      <c r="B54" s="3"/>
      <c r="C54" s="40"/>
      <c r="D54" s="40"/>
      <c r="E54" s="40"/>
      <c r="F54" s="53"/>
      <c r="G54" s="40"/>
      <c r="H54" s="79"/>
      <c r="I54" s="40"/>
      <c r="J54" s="40"/>
      <c r="K54" s="40"/>
      <c r="L54" s="40"/>
      <c r="M54" s="40"/>
      <c r="N54" s="40"/>
      <c r="O54" s="40"/>
      <c r="P54" s="40"/>
      <c r="Q54" s="40"/>
      <c r="R54" s="40"/>
      <c r="S54" s="40"/>
      <c r="T54" s="40"/>
      <c r="U54" s="68"/>
    </row>
    <row r="55" spans="1:21" ht="18.5" outlineLevel="1">
      <c r="A55" s="11" t="s">
        <v>27</v>
      </c>
      <c r="B55" s="5" t="s">
        <v>15</v>
      </c>
      <c r="C55" s="88"/>
      <c r="D55" s="88"/>
      <c r="E55" s="88"/>
      <c r="F55" s="89"/>
      <c r="G55" s="88"/>
      <c r="H55" s="90"/>
      <c r="I55" s="88"/>
      <c r="J55" s="88"/>
      <c r="K55" s="88"/>
      <c r="L55" s="88"/>
      <c r="M55" s="88"/>
      <c r="N55" s="88"/>
      <c r="O55" s="88"/>
      <c r="P55" s="88"/>
      <c r="Q55" s="88"/>
      <c r="R55" s="88"/>
      <c r="S55" s="88"/>
      <c r="T55" s="88"/>
      <c r="U55" s="59">
        <f>SUM(C55:T55)</f>
        <v>0</v>
      </c>
    </row>
    <row r="56" spans="1:21" outlineLevel="1">
      <c r="A56" s="1"/>
      <c r="B56" s="3"/>
      <c r="C56" s="40"/>
      <c r="D56" s="40"/>
      <c r="E56" s="40"/>
      <c r="F56" s="53"/>
      <c r="G56" s="40"/>
      <c r="H56" s="79"/>
      <c r="I56" s="40"/>
      <c r="J56" s="40"/>
      <c r="K56" s="40"/>
      <c r="L56" s="40"/>
      <c r="M56" s="40"/>
      <c r="N56" s="40"/>
      <c r="O56" s="40"/>
      <c r="P56" s="40"/>
      <c r="Q56" s="40"/>
      <c r="R56" s="40"/>
      <c r="S56" s="40"/>
      <c r="T56" s="40"/>
      <c r="U56" s="68"/>
    </row>
    <row r="57" spans="1:21" outlineLevel="1">
      <c r="A57" s="14" t="s">
        <v>28</v>
      </c>
      <c r="B57" s="5" t="s">
        <v>15</v>
      </c>
      <c r="C57" s="45"/>
      <c r="D57" s="45"/>
      <c r="E57" s="45"/>
      <c r="F57" s="54"/>
      <c r="G57" s="45"/>
      <c r="H57" s="80"/>
      <c r="I57" s="45"/>
      <c r="J57" s="45"/>
      <c r="K57" s="45"/>
      <c r="L57" s="45"/>
      <c r="M57" s="45"/>
      <c r="N57" s="45"/>
      <c r="O57" s="45"/>
      <c r="P57" s="45"/>
      <c r="Q57" s="45"/>
      <c r="R57" s="45"/>
      <c r="S57" s="45"/>
      <c r="T57" s="45"/>
      <c r="U57" s="59">
        <f>SUM(C57:T57)</f>
        <v>0</v>
      </c>
    </row>
    <row r="58" spans="1:21" outlineLevel="1">
      <c r="A58" s="1"/>
      <c r="B58" s="3"/>
      <c r="C58" s="40"/>
      <c r="D58" s="40"/>
      <c r="E58" s="40"/>
      <c r="F58" s="53"/>
      <c r="G58" s="40"/>
      <c r="H58" s="79"/>
      <c r="I58" s="40"/>
      <c r="J58" s="40"/>
      <c r="K58" s="40"/>
      <c r="L58" s="40"/>
      <c r="M58" s="40"/>
      <c r="N58" s="40"/>
      <c r="O58" s="40"/>
      <c r="P58" s="40"/>
      <c r="Q58" s="40"/>
      <c r="R58" s="40"/>
      <c r="S58" s="40"/>
      <c r="T58" s="40"/>
      <c r="U58" s="68"/>
    </row>
    <row r="59" spans="1:21" ht="18.5" outlineLevel="1">
      <c r="A59" s="11" t="s">
        <v>29</v>
      </c>
      <c r="B59" s="5" t="s">
        <v>15</v>
      </c>
      <c r="C59" s="88"/>
      <c r="D59" s="88"/>
      <c r="E59" s="88"/>
      <c r="F59" s="89"/>
      <c r="G59" s="88"/>
      <c r="H59" s="90"/>
      <c r="I59" s="88"/>
      <c r="J59" s="88"/>
      <c r="K59" s="88"/>
      <c r="L59" s="88"/>
      <c r="M59" s="88"/>
      <c r="N59" s="88"/>
      <c r="O59" s="88"/>
      <c r="P59" s="88"/>
      <c r="Q59" s="88"/>
      <c r="R59" s="88"/>
      <c r="S59" s="88"/>
      <c r="T59" s="88"/>
      <c r="U59" s="59">
        <f>SUM(C59:T59)</f>
        <v>0</v>
      </c>
    </row>
    <row r="60" spans="1:21" outlineLevel="1">
      <c r="A60" s="1"/>
      <c r="B60" s="3"/>
      <c r="C60" s="40"/>
      <c r="D60" s="40"/>
      <c r="E60" s="40"/>
      <c r="F60" s="53"/>
      <c r="G60" s="40"/>
      <c r="H60" s="79"/>
      <c r="I60" s="40"/>
      <c r="J60" s="40"/>
      <c r="K60" s="40"/>
      <c r="L60" s="40"/>
      <c r="M60" s="40"/>
      <c r="N60" s="40"/>
      <c r="O60" s="40"/>
      <c r="P60" s="40"/>
      <c r="Q60" s="40"/>
      <c r="R60" s="40"/>
      <c r="S60" s="40"/>
      <c r="T60" s="40"/>
      <c r="U60" s="68"/>
    </row>
    <row r="61" spans="1:21" outlineLevel="1">
      <c r="A61" s="14" t="s">
        <v>30</v>
      </c>
      <c r="B61" s="5" t="s">
        <v>15</v>
      </c>
      <c r="C61" s="45"/>
      <c r="D61" s="45"/>
      <c r="E61" s="45"/>
      <c r="F61" s="54"/>
      <c r="G61" s="45"/>
      <c r="H61" s="80"/>
      <c r="I61" s="45"/>
      <c r="J61" s="45"/>
      <c r="K61" s="45"/>
      <c r="L61" s="45"/>
      <c r="M61" s="45"/>
      <c r="N61" s="45"/>
      <c r="O61" s="45"/>
      <c r="P61" s="45"/>
      <c r="Q61" s="45"/>
      <c r="R61" s="45"/>
      <c r="S61" s="45"/>
      <c r="T61" s="45"/>
      <c r="U61" s="59">
        <f>SUM(C61:T61)</f>
        <v>0</v>
      </c>
    </row>
    <row r="62" spans="1:21" outlineLevel="1">
      <c r="A62" s="1"/>
      <c r="B62" s="3"/>
      <c r="C62" s="40"/>
      <c r="D62" s="40"/>
      <c r="E62" s="40"/>
      <c r="F62" s="53"/>
      <c r="G62" s="40"/>
      <c r="H62" s="79"/>
      <c r="I62" s="40"/>
      <c r="J62" s="40"/>
      <c r="K62" s="40"/>
      <c r="L62" s="40"/>
      <c r="M62" s="40"/>
      <c r="N62" s="40"/>
      <c r="O62" s="40"/>
      <c r="P62" s="40"/>
      <c r="Q62" s="40"/>
      <c r="R62" s="40"/>
      <c r="S62" s="40"/>
      <c r="T62" s="40"/>
      <c r="U62" s="68"/>
    </row>
    <row r="63" spans="1:21" outlineLevel="1">
      <c r="A63" s="14" t="s">
        <v>31</v>
      </c>
      <c r="B63" s="5" t="s">
        <v>15</v>
      </c>
      <c r="C63" s="45"/>
      <c r="D63" s="45"/>
      <c r="E63" s="45"/>
      <c r="F63" s="54"/>
      <c r="G63" s="45"/>
      <c r="H63" s="80"/>
      <c r="I63" s="45"/>
      <c r="J63" s="45"/>
      <c r="K63" s="45"/>
      <c r="L63" s="45"/>
      <c r="M63" s="45"/>
      <c r="N63" s="45"/>
      <c r="O63" s="45"/>
      <c r="P63" s="45"/>
      <c r="Q63" s="45"/>
      <c r="R63" s="45"/>
      <c r="S63" s="45"/>
      <c r="T63" s="45"/>
      <c r="U63" s="59">
        <f>SUM(C63:T63)</f>
        <v>0</v>
      </c>
    </row>
    <row r="64" spans="1:21" outlineLevel="1">
      <c r="A64" s="1"/>
      <c r="B64" s="3"/>
      <c r="C64" s="40"/>
      <c r="D64" s="40"/>
      <c r="E64" s="40"/>
      <c r="F64" s="53"/>
      <c r="G64" s="40"/>
      <c r="H64" s="79"/>
      <c r="I64" s="40"/>
      <c r="J64" s="40"/>
      <c r="K64" s="40"/>
      <c r="L64" s="40"/>
      <c r="M64" s="40"/>
      <c r="N64" s="40"/>
      <c r="O64" s="40"/>
      <c r="P64" s="40"/>
      <c r="Q64" s="40"/>
      <c r="R64" s="40"/>
      <c r="S64" s="40"/>
      <c r="T64" s="40"/>
      <c r="U64" s="68"/>
    </row>
    <row r="65" spans="1:21" outlineLevel="1">
      <c r="A65" s="14" t="s">
        <v>32</v>
      </c>
      <c r="B65" s="5" t="s">
        <v>15</v>
      </c>
      <c r="C65" s="45"/>
      <c r="D65" s="45"/>
      <c r="E65" s="45"/>
      <c r="F65" s="54"/>
      <c r="G65" s="45"/>
      <c r="H65" s="80"/>
      <c r="I65" s="45"/>
      <c r="J65" s="45"/>
      <c r="K65" s="45"/>
      <c r="L65" s="45"/>
      <c r="M65" s="45"/>
      <c r="N65" s="45"/>
      <c r="O65" s="45"/>
      <c r="P65" s="45"/>
      <c r="Q65" s="45"/>
      <c r="R65" s="45"/>
      <c r="S65" s="45"/>
      <c r="T65" s="45"/>
      <c r="U65" s="59">
        <f>SUM(C65:T65)</f>
        <v>0</v>
      </c>
    </row>
    <row r="66" spans="1:21" outlineLevel="1">
      <c r="A66" s="1"/>
      <c r="B66" s="3"/>
      <c r="C66" s="40"/>
      <c r="D66" s="40"/>
      <c r="E66" s="40"/>
      <c r="F66" s="53"/>
      <c r="G66" s="40"/>
      <c r="H66" s="79"/>
      <c r="I66" s="40"/>
      <c r="J66" s="40"/>
      <c r="K66" s="40"/>
      <c r="L66" s="40"/>
      <c r="M66" s="40"/>
      <c r="N66" s="40"/>
      <c r="O66" s="40"/>
      <c r="P66" s="40"/>
      <c r="Q66" s="40"/>
      <c r="R66" s="40"/>
      <c r="S66" s="40"/>
      <c r="T66" s="40"/>
      <c r="U66" s="68"/>
    </row>
    <row r="67" spans="1:21" outlineLevel="1">
      <c r="A67" s="33" t="s">
        <v>33</v>
      </c>
      <c r="B67" s="5" t="s">
        <v>15</v>
      </c>
      <c r="C67" s="45"/>
      <c r="D67" s="45"/>
      <c r="E67" s="45"/>
      <c r="F67" s="54"/>
      <c r="G67" s="45"/>
      <c r="H67" s="80"/>
      <c r="I67" s="45"/>
      <c r="J67" s="45"/>
      <c r="K67" s="45"/>
      <c r="L67" s="45"/>
      <c r="M67" s="45"/>
      <c r="N67" s="45"/>
      <c r="O67" s="45"/>
      <c r="P67" s="45"/>
      <c r="Q67" s="45"/>
      <c r="R67" s="45"/>
      <c r="S67" s="45"/>
      <c r="T67" s="45"/>
      <c r="U67" s="59">
        <f>SUM(C67:T67)</f>
        <v>0</v>
      </c>
    </row>
    <row r="68" spans="1:21" outlineLevel="1">
      <c r="A68" s="1"/>
      <c r="B68" s="3"/>
      <c r="C68" s="4"/>
      <c r="D68" s="4"/>
      <c r="E68" s="4"/>
      <c r="F68" s="52"/>
      <c r="G68" s="4"/>
      <c r="H68" s="81"/>
      <c r="I68" s="4"/>
      <c r="J68" s="4"/>
      <c r="K68" s="4"/>
      <c r="L68" s="4"/>
      <c r="M68" s="4"/>
      <c r="N68" s="4"/>
      <c r="O68" s="4"/>
      <c r="P68" s="4"/>
      <c r="Q68" s="4"/>
      <c r="R68" s="4"/>
      <c r="S68" s="4"/>
      <c r="T68" s="4"/>
      <c r="U68" s="4"/>
    </row>
    <row r="69" spans="1:21" outlineLevel="1">
      <c r="A69" s="1"/>
      <c r="B69" s="3"/>
      <c r="C69" s="4"/>
      <c r="D69" s="4"/>
      <c r="E69" s="4"/>
      <c r="F69" s="52"/>
      <c r="G69" s="4"/>
      <c r="H69" s="81"/>
      <c r="I69" s="4"/>
      <c r="J69" s="4"/>
      <c r="K69" s="4"/>
      <c r="L69" s="4"/>
      <c r="M69" s="4"/>
      <c r="N69" s="4"/>
      <c r="O69" s="4"/>
      <c r="P69" s="4"/>
      <c r="Q69" s="4"/>
      <c r="R69" s="4"/>
      <c r="S69" s="4"/>
      <c r="T69" s="4"/>
      <c r="U69" s="4"/>
    </row>
    <row r="70" spans="1:21">
      <c r="A70" s="33" t="s">
        <v>36</v>
      </c>
      <c r="B70" s="5" t="s">
        <v>15</v>
      </c>
      <c r="C70" s="55">
        <f t="shared" ref="C70:T70" si="2">SUM(C11,C15,C19,C21,C23,C25,C31,C35,C39,C41,C43,C45,C47,C27,C51,C55,C59,C61,C63,C65,C67)</f>
        <v>0</v>
      </c>
      <c r="D70" s="55">
        <f t="shared" si="2"/>
        <v>0</v>
      </c>
      <c r="E70" s="55">
        <f t="shared" si="2"/>
        <v>0</v>
      </c>
      <c r="F70" s="56">
        <f t="shared" si="2"/>
        <v>0</v>
      </c>
      <c r="G70" s="55">
        <f t="shared" si="2"/>
        <v>0</v>
      </c>
      <c r="H70" s="82">
        <f t="shared" si="2"/>
        <v>0</v>
      </c>
      <c r="I70" s="77">
        <f t="shared" si="2"/>
        <v>0</v>
      </c>
      <c r="J70" s="55">
        <f t="shared" si="2"/>
        <v>0</v>
      </c>
      <c r="K70" s="77">
        <f t="shared" si="2"/>
        <v>0</v>
      </c>
      <c r="L70" s="55">
        <f t="shared" si="2"/>
        <v>0</v>
      </c>
      <c r="M70" s="55">
        <f t="shared" si="2"/>
        <v>0</v>
      </c>
      <c r="N70" s="55">
        <f t="shared" si="2"/>
        <v>0</v>
      </c>
      <c r="O70" s="55">
        <f t="shared" si="2"/>
        <v>0</v>
      </c>
      <c r="P70" s="55">
        <f t="shared" si="2"/>
        <v>0</v>
      </c>
      <c r="Q70" s="55">
        <f t="shared" si="2"/>
        <v>0</v>
      </c>
      <c r="R70" s="55">
        <f t="shared" si="2"/>
        <v>0</v>
      </c>
      <c r="S70" s="55">
        <f t="shared" si="2"/>
        <v>0</v>
      </c>
      <c r="T70" s="55">
        <f t="shared" si="2"/>
        <v>0</v>
      </c>
      <c r="U70" s="59">
        <f t="shared" ref="U70:U74" si="3">SUM(C70:T70)</f>
        <v>0</v>
      </c>
    </row>
    <row r="71" spans="1:21">
      <c r="A71" s="33" t="s">
        <v>37</v>
      </c>
      <c r="B71" s="5" t="s">
        <v>15</v>
      </c>
      <c r="C71" s="55">
        <f>C72+C73</f>
        <v>0</v>
      </c>
      <c r="D71" s="55">
        <f t="shared" ref="D71:T71" si="4">D72+D73</f>
        <v>0</v>
      </c>
      <c r="E71" s="55">
        <f t="shared" si="4"/>
        <v>0</v>
      </c>
      <c r="F71" s="56">
        <f t="shared" si="4"/>
        <v>0</v>
      </c>
      <c r="G71" s="55">
        <f t="shared" si="4"/>
        <v>0</v>
      </c>
      <c r="H71" s="82">
        <f t="shared" si="4"/>
        <v>0</v>
      </c>
      <c r="I71" s="77">
        <f t="shared" si="4"/>
        <v>0</v>
      </c>
      <c r="J71" s="55">
        <f t="shared" si="4"/>
        <v>0</v>
      </c>
      <c r="K71" s="77">
        <f t="shared" si="4"/>
        <v>0</v>
      </c>
      <c r="L71" s="55">
        <f t="shared" si="4"/>
        <v>0</v>
      </c>
      <c r="M71" s="55">
        <f t="shared" si="4"/>
        <v>0</v>
      </c>
      <c r="N71" s="55">
        <f t="shared" si="4"/>
        <v>0</v>
      </c>
      <c r="O71" s="55">
        <f>O72+O73</f>
        <v>0</v>
      </c>
      <c r="P71" s="55">
        <f t="shared" si="4"/>
        <v>0</v>
      </c>
      <c r="Q71" s="55">
        <f t="shared" si="4"/>
        <v>0</v>
      </c>
      <c r="R71" s="55">
        <f t="shared" si="4"/>
        <v>0</v>
      </c>
      <c r="S71" s="55">
        <f t="shared" si="4"/>
        <v>0</v>
      </c>
      <c r="T71" s="55">
        <f t="shared" si="4"/>
        <v>0</v>
      </c>
      <c r="U71" s="59">
        <f>SUM(C71:T71)</f>
        <v>0</v>
      </c>
    </row>
    <row r="72" spans="1:21">
      <c r="A72" s="14" t="s">
        <v>38</v>
      </c>
      <c r="B72" s="5" t="s">
        <v>15</v>
      </c>
      <c r="C72" s="55">
        <f>C11+C19+C21+C23+C25+C15+C27</f>
        <v>0</v>
      </c>
      <c r="D72" s="55">
        <f t="shared" ref="D72:T72" si="5">D11+D19+D21+D23+D25+D15+D27</f>
        <v>0</v>
      </c>
      <c r="E72" s="55">
        <f t="shared" si="5"/>
        <v>0</v>
      </c>
      <c r="F72" s="55">
        <f t="shared" si="5"/>
        <v>0</v>
      </c>
      <c r="G72" s="55">
        <f t="shared" si="5"/>
        <v>0</v>
      </c>
      <c r="H72" s="82">
        <f t="shared" si="5"/>
        <v>0</v>
      </c>
      <c r="I72" s="77">
        <f t="shared" si="5"/>
        <v>0</v>
      </c>
      <c r="J72" s="55">
        <f t="shared" si="5"/>
        <v>0</v>
      </c>
      <c r="K72" s="77">
        <f t="shared" si="5"/>
        <v>0</v>
      </c>
      <c r="L72" s="55">
        <f t="shared" si="5"/>
        <v>0</v>
      </c>
      <c r="M72" s="55">
        <f t="shared" si="5"/>
        <v>0</v>
      </c>
      <c r="N72" s="55">
        <f t="shared" si="5"/>
        <v>0</v>
      </c>
      <c r="O72" s="55">
        <f t="shared" si="5"/>
        <v>0</v>
      </c>
      <c r="P72" s="55">
        <f t="shared" si="5"/>
        <v>0</v>
      </c>
      <c r="Q72" s="55">
        <f t="shared" si="5"/>
        <v>0</v>
      </c>
      <c r="R72" s="55">
        <f t="shared" si="5"/>
        <v>0</v>
      </c>
      <c r="S72" s="55">
        <f t="shared" si="5"/>
        <v>0</v>
      </c>
      <c r="T72" s="55">
        <f t="shared" si="5"/>
        <v>0</v>
      </c>
      <c r="U72" s="59">
        <f t="shared" si="3"/>
        <v>0</v>
      </c>
    </row>
    <row r="73" spans="1:21">
      <c r="A73" s="14" t="s">
        <v>39</v>
      </c>
      <c r="B73" s="5" t="s">
        <v>15</v>
      </c>
      <c r="C73" s="55">
        <f>C31+C35+C39+C41+C43+C45+C47</f>
        <v>0</v>
      </c>
      <c r="D73" s="55">
        <f t="shared" ref="D73:T73" si="6">D31+D35+D39+D41+D43+D45+D47</f>
        <v>0</v>
      </c>
      <c r="E73" s="55">
        <f t="shared" si="6"/>
        <v>0</v>
      </c>
      <c r="F73" s="56">
        <f t="shared" si="6"/>
        <v>0</v>
      </c>
      <c r="G73" s="55">
        <f t="shared" si="6"/>
        <v>0</v>
      </c>
      <c r="H73" s="82">
        <f t="shared" si="6"/>
        <v>0</v>
      </c>
      <c r="I73" s="77">
        <f t="shared" si="6"/>
        <v>0</v>
      </c>
      <c r="J73" s="55">
        <f t="shared" si="6"/>
        <v>0</v>
      </c>
      <c r="K73" s="77">
        <f t="shared" si="6"/>
        <v>0</v>
      </c>
      <c r="L73" s="55">
        <f t="shared" si="6"/>
        <v>0</v>
      </c>
      <c r="M73" s="55">
        <f t="shared" si="6"/>
        <v>0</v>
      </c>
      <c r="N73" s="55">
        <f t="shared" si="6"/>
        <v>0</v>
      </c>
      <c r="O73" s="55">
        <f t="shared" si="6"/>
        <v>0</v>
      </c>
      <c r="P73" s="55">
        <f t="shared" si="6"/>
        <v>0</v>
      </c>
      <c r="Q73" s="55">
        <f t="shared" si="6"/>
        <v>0</v>
      </c>
      <c r="R73" s="55">
        <f t="shared" si="6"/>
        <v>0</v>
      </c>
      <c r="S73" s="55">
        <f t="shared" si="6"/>
        <v>0</v>
      </c>
      <c r="T73" s="55">
        <f t="shared" si="6"/>
        <v>0</v>
      </c>
      <c r="U73" s="59">
        <f t="shared" si="3"/>
        <v>0</v>
      </c>
    </row>
    <row r="74" spans="1:21">
      <c r="A74" s="33" t="s">
        <v>40</v>
      </c>
      <c r="B74" s="5" t="s">
        <v>15</v>
      </c>
      <c r="C74" s="45"/>
      <c r="D74" s="45"/>
      <c r="E74" s="45"/>
      <c r="F74" s="54"/>
      <c r="G74" s="45"/>
      <c r="H74" s="80"/>
      <c r="I74" s="45"/>
      <c r="J74" s="45"/>
      <c r="K74" s="45"/>
      <c r="L74" s="57"/>
      <c r="M74" s="57"/>
      <c r="N74" s="57"/>
      <c r="O74" s="57"/>
      <c r="P74" s="57"/>
      <c r="Q74" s="57"/>
      <c r="R74" s="57"/>
      <c r="S74" s="57"/>
      <c r="T74" s="57"/>
      <c r="U74" s="59">
        <f t="shared" si="3"/>
        <v>0</v>
      </c>
    </row>
    <row r="75" spans="1:21">
      <c r="A75" s="14" t="s">
        <v>41</v>
      </c>
      <c r="B75" s="5" t="s">
        <v>15</v>
      </c>
      <c r="C75" s="55">
        <f>SUM(C70,C74)</f>
        <v>0</v>
      </c>
      <c r="D75" s="55">
        <f t="shared" ref="D75:T75" si="7">SUM(D70,D74)</f>
        <v>0</v>
      </c>
      <c r="E75" s="55">
        <f t="shared" si="7"/>
        <v>0</v>
      </c>
      <c r="F75" s="56">
        <f>SUM(F70,F74)</f>
        <v>0</v>
      </c>
      <c r="G75" s="55">
        <f t="shared" si="7"/>
        <v>0</v>
      </c>
      <c r="H75" s="82">
        <f t="shared" si="7"/>
        <v>0</v>
      </c>
      <c r="I75" s="77">
        <f t="shared" si="7"/>
        <v>0</v>
      </c>
      <c r="J75" s="55">
        <f t="shared" si="7"/>
        <v>0</v>
      </c>
      <c r="K75" s="77">
        <f t="shared" si="7"/>
        <v>0</v>
      </c>
      <c r="L75" s="55">
        <f t="shared" si="7"/>
        <v>0</v>
      </c>
      <c r="M75" s="55">
        <f t="shared" si="7"/>
        <v>0</v>
      </c>
      <c r="N75" s="55">
        <f t="shared" si="7"/>
        <v>0</v>
      </c>
      <c r="O75" s="55">
        <f t="shared" si="7"/>
        <v>0</v>
      </c>
      <c r="P75" s="55">
        <f t="shared" si="7"/>
        <v>0</v>
      </c>
      <c r="Q75" s="55">
        <f t="shared" si="7"/>
        <v>0</v>
      </c>
      <c r="R75" s="55">
        <f t="shared" si="7"/>
        <v>0</v>
      </c>
      <c r="S75" s="55">
        <f t="shared" si="7"/>
        <v>0</v>
      </c>
      <c r="T75" s="55">
        <f t="shared" si="7"/>
        <v>0</v>
      </c>
      <c r="U75" s="59">
        <f>SUM(C75:T75)</f>
        <v>0</v>
      </c>
    </row>
    <row r="76" spans="1:21">
      <c r="A76" s="1"/>
      <c r="B76" s="3"/>
      <c r="C76" s="60"/>
      <c r="D76" s="60"/>
      <c r="E76" s="60"/>
      <c r="F76" s="61"/>
      <c r="G76" s="60"/>
      <c r="H76" s="84"/>
      <c r="I76" s="60"/>
      <c r="J76" s="85"/>
      <c r="K76" s="85"/>
      <c r="L76" s="62"/>
      <c r="M76" s="62"/>
      <c r="N76" s="62"/>
      <c r="O76" s="62"/>
      <c r="P76" s="62"/>
      <c r="Q76" s="62"/>
      <c r="R76" s="62"/>
      <c r="S76" s="62"/>
      <c r="T76" s="62"/>
      <c r="U76" s="60"/>
    </row>
    <row r="77" spans="1:21">
      <c r="A77" s="33" t="s">
        <v>42</v>
      </c>
      <c r="B77" s="5" t="s">
        <v>15</v>
      </c>
      <c r="C77" s="55">
        <f>C78*C79</f>
        <v>0</v>
      </c>
      <c r="D77" s="55">
        <f t="shared" ref="D77:T77" si="8">D78*D79</f>
        <v>0</v>
      </c>
      <c r="E77" s="55">
        <f t="shared" si="8"/>
        <v>0</v>
      </c>
      <c r="F77" s="56">
        <f t="shared" si="8"/>
        <v>0</v>
      </c>
      <c r="G77" s="55">
        <f t="shared" si="8"/>
        <v>0</v>
      </c>
      <c r="H77" s="82">
        <f t="shared" si="8"/>
        <v>0</v>
      </c>
      <c r="I77" s="77">
        <f t="shared" si="8"/>
        <v>0</v>
      </c>
      <c r="J77" s="55">
        <f t="shared" si="8"/>
        <v>0</v>
      </c>
      <c r="K77" s="77">
        <f t="shared" si="8"/>
        <v>0</v>
      </c>
      <c r="L77" s="55">
        <f t="shared" si="8"/>
        <v>0</v>
      </c>
      <c r="M77" s="55">
        <f t="shared" si="8"/>
        <v>0</v>
      </c>
      <c r="N77" s="55">
        <f t="shared" si="8"/>
        <v>0</v>
      </c>
      <c r="O77" s="55">
        <f t="shared" si="8"/>
        <v>0</v>
      </c>
      <c r="P77" s="55">
        <f t="shared" si="8"/>
        <v>0</v>
      </c>
      <c r="Q77" s="55">
        <f t="shared" si="8"/>
        <v>0</v>
      </c>
      <c r="R77" s="55">
        <f t="shared" si="8"/>
        <v>0</v>
      </c>
      <c r="S77" s="55">
        <f t="shared" si="8"/>
        <v>0</v>
      </c>
      <c r="T77" s="55">
        <f t="shared" si="8"/>
        <v>0</v>
      </c>
      <c r="U77" s="59">
        <f>SUM(C77:T77)</f>
        <v>0</v>
      </c>
    </row>
    <row r="78" spans="1:21">
      <c r="A78" s="33" t="s">
        <v>43</v>
      </c>
      <c r="B78" s="5" t="s">
        <v>44</v>
      </c>
      <c r="C78" s="57"/>
      <c r="D78" s="57"/>
      <c r="E78" s="57"/>
      <c r="F78" s="58"/>
      <c r="G78" s="57"/>
      <c r="H78" s="83"/>
      <c r="I78" s="57"/>
      <c r="J78" s="57"/>
      <c r="K78" s="57"/>
      <c r="L78" s="57"/>
      <c r="M78" s="57"/>
      <c r="N78" s="57"/>
      <c r="O78" s="57"/>
      <c r="P78" s="57"/>
      <c r="Q78" s="57"/>
      <c r="R78" s="57"/>
      <c r="S78" s="57"/>
      <c r="T78" s="57"/>
      <c r="U78" s="59">
        <f t="shared" ref="U78:U79" si="9">SUM(C78:T78)</f>
        <v>0</v>
      </c>
    </row>
    <row r="79" spans="1:21">
      <c r="A79" s="33" t="s">
        <v>45</v>
      </c>
      <c r="B79" s="5" t="s">
        <v>46</v>
      </c>
      <c r="C79" s="57"/>
      <c r="D79" s="57"/>
      <c r="E79" s="57"/>
      <c r="F79" s="58"/>
      <c r="G79" s="57"/>
      <c r="H79" s="83"/>
      <c r="I79" s="57"/>
      <c r="J79" s="57"/>
      <c r="K79" s="57"/>
      <c r="L79" s="57"/>
      <c r="M79" s="57"/>
      <c r="N79" s="57"/>
      <c r="O79" s="57"/>
      <c r="P79" s="57"/>
      <c r="Q79" s="57"/>
      <c r="R79" s="57"/>
      <c r="S79" s="57"/>
      <c r="T79" s="57"/>
      <c r="U79" s="59">
        <f t="shared" si="9"/>
        <v>0</v>
      </c>
    </row>
    <row r="80" spans="1:21">
      <c r="A80" s="1"/>
      <c r="B80" s="3"/>
      <c r="C80" s="63"/>
      <c r="D80" s="60"/>
      <c r="E80" s="60"/>
      <c r="F80" s="60"/>
      <c r="G80" s="60"/>
      <c r="H80" s="60"/>
      <c r="I80" s="60"/>
      <c r="J80" s="60"/>
      <c r="K80" s="60"/>
      <c r="L80" s="60"/>
      <c r="M80" s="60"/>
      <c r="N80" s="60"/>
      <c r="O80" s="60"/>
      <c r="P80" s="60"/>
      <c r="Q80" s="60"/>
      <c r="R80" s="60"/>
      <c r="S80" s="60"/>
      <c r="T80" s="60"/>
      <c r="U80" s="60"/>
    </row>
    <row r="81" spans="1:21">
      <c r="A81" s="41" t="s">
        <v>47</v>
      </c>
      <c r="B81" s="43" t="s">
        <v>15</v>
      </c>
      <c r="C81" s="59">
        <f t="shared" ref="C81:T81" si="10">C77-C75</f>
        <v>0</v>
      </c>
      <c r="D81" s="59">
        <f t="shared" si="10"/>
        <v>0</v>
      </c>
      <c r="E81" s="59">
        <f t="shared" si="10"/>
        <v>0</v>
      </c>
      <c r="F81" s="59">
        <f t="shared" si="10"/>
        <v>0</v>
      </c>
      <c r="G81" s="59">
        <f t="shared" si="10"/>
        <v>0</v>
      </c>
      <c r="H81" s="59">
        <f t="shared" si="10"/>
        <v>0</v>
      </c>
      <c r="I81" s="59">
        <f t="shared" si="10"/>
        <v>0</v>
      </c>
      <c r="J81" s="59">
        <f t="shared" si="10"/>
        <v>0</v>
      </c>
      <c r="K81" s="59">
        <f t="shared" si="10"/>
        <v>0</v>
      </c>
      <c r="L81" s="59">
        <f t="shared" si="10"/>
        <v>0</v>
      </c>
      <c r="M81" s="59">
        <f t="shared" si="10"/>
        <v>0</v>
      </c>
      <c r="N81" s="59">
        <f t="shared" si="10"/>
        <v>0</v>
      </c>
      <c r="O81" s="59">
        <f t="shared" si="10"/>
        <v>0</v>
      </c>
      <c r="P81" s="59">
        <f t="shared" si="10"/>
        <v>0</v>
      </c>
      <c r="Q81" s="59">
        <f t="shared" si="10"/>
        <v>0</v>
      </c>
      <c r="R81" s="59">
        <f t="shared" si="10"/>
        <v>0</v>
      </c>
      <c r="S81" s="59">
        <f t="shared" si="10"/>
        <v>0</v>
      </c>
      <c r="T81" s="59">
        <f t="shared" si="10"/>
        <v>0</v>
      </c>
      <c r="U81" s="59">
        <f>SUM(C81:T81)</f>
        <v>0</v>
      </c>
    </row>
    <row r="82" spans="1:21">
      <c r="A82" s="42" t="s">
        <v>48</v>
      </c>
      <c r="B82" s="43"/>
      <c r="C82" s="91"/>
      <c r="D82" s="91"/>
      <c r="E82" s="91"/>
      <c r="F82" s="91"/>
      <c r="G82" s="91"/>
      <c r="H82" s="91"/>
      <c r="I82" s="91"/>
      <c r="J82" s="91"/>
      <c r="K82" s="91"/>
      <c r="L82" s="91"/>
      <c r="M82" s="91"/>
      <c r="N82" s="91"/>
      <c r="O82" s="91"/>
      <c r="P82" s="91"/>
      <c r="Q82" s="91"/>
      <c r="R82" s="91"/>
      <c r="S82" s="91"/>
      <c r="T82" s="91"/>
      <c r="U82" s="59">
        <f t="shared" ref="U82:U84" si="11">SUM(C82:T82)</f>
        <v>0</v>
      </c>
    </row>
    <row r="83" spans="1:21">
      <c r="A83" s="42" t="s">
        <v>49</v>
      </c>
      <c r="B83" s="43"/>
      <c r="C83" s="64"/>
      <c r="D83" s="64"/>
      <c r="E83" s="64"/>
      <c r="F83" s="64"/>
      <c r="G83" s="64"/>
      <c r="H83" s="64"/>
      <c r="I83" s="64"/>
      <c r="J83" s="64"/>
      <c r="K83" s="64"/>
      <c r="L83" s="64"/>
      <c r="M83" s="64"/>
      <c r="N83" s="64"/>
      <c r="O83" s="64"/>
      <c r="P83" s="64"/>
      <c r="Q83" s="64"/>
      <c r="R83" s="64"/>
      <c r="S83" s="64"/>
      <c r="T83" s="64"/>
      <c r="U83" s="65">
        <f t="shared" si="11"/>
        <v>0</v>
      </c>
    </row>
    <row r="84" spans="1:21">
      <c r="A84" s="17" t="s">
        <v>50</v>
      </c>
      <c r="B84" s="43"/>
      <c r="C84" s="66"/>
      <c r="D84" s="66"/>
      <c r="E84" s="66"/>
      <c r="F84" s="66"/>
      <c r="G84" s="66"/>
      <c r="H84" s="66"/>
      <c r="I84" s="66"/>
      <c r="J84" s="66"/>
      <c r="K84" s="66"/>
      <c r="L84" s="66"/>
      <c r="M84" s="66"/>
      <c r="N84" s="66"/>
      <c r="O84" s="66"/>
      <c r="P84" s="66"/>
      <c r="Q84" s="66"/>
      <c r="R84" s="66"/>
      <c r="S84" s="66"/>
      <c r="T84" s="92"/>
      <c r="U84" s="59">
        <f t="shared" si="11"/>
        <v>0</v>
      </c>
    </row>
    <row r="85" spans="1:21">
      <c r="A85" s="1"/>
      <c r="B85" s="3"/>
      <c r="C85" s="67"/>
      <c r="D85" s="67"/>
      <c r="E85" s="67"/>
      <c r="F85" s="67"/>
      <c r="G85" s="67"/>
      <c r="H85" s="67"/>
      <c r="I85" s="67"/>
      <c r="J85" s="67"/>
      <c r="K85" s="67"/>
      <c r="L85" s="67"/>
      <c r="M85" s="67"/>
      <c r="N85" s="67"/>
      <c r="O85" s="67"/>
      <c r="P85" s="67"/>
      <c r="Q85" s="67"/>
      <c r="R85" s="67"/>
      <c r="S85" s="67"/>
      <c r="T85" s="67"/>
      <c r="U85" s="59"/>
    </row>
    <row r="86" spans="1:21">
      <c r="A86" s="42" t="s">
        <v>51</v>
      </c>
      <c r="B86" s="43" t="s">
        <v>15</v>
      </c>
      <c r="C86" s="109">
        <f t="shared" ref="C86:S86" si="12">C81+C15-C13+C19-C17+C35-C33+C39-C37+C55-C53+C59-C57-C82-C83</f>
        <v>0</v>
      </c>
      <c r="D86" s="109">
        <f t="shared" si="12"/>
        <v>0</v>
      </c>
      <c r="E86" s="109">
        <f t="shared" si="12"/>
        <v>0</v>
      </c>
      <c r="F86" s="109">
        <f t="shared" si="12"/>
        <v>0</v>
      </c>
      <c r="G86" s="109">
        <f t="shared" si="12"/>
        <v>0</v>
      </c>
      <c r="H86" s="109">
        <f t="shared" si="12"/>
        <v>0</v>
      </c>
      <c r="I86" s="109">
        <f t="shared" si="12"/>
        <v>0</v>
      </c>
      <c r="J86" s="109">
        <f t="shared" si="12"/>
        <v>0</v>
      </c>
      <c r="K86" s="109">
        <f t="shared" si="12"/>
        <v>0</v>
      </c>
      <c r="L86" s="109">
        <f t="shared" si="12"/>
        <v>0</v>
      </c>
      <c r="M86" s="109">
        <f t="shared" si="12"/>
        <v>0</v>
      </c>
      <c r="N86" s="109">
        <f t="shared" si="12"/>
        <v>0</v>
      </c>
      <c r="O86" s="109">
        <f t="shared" si="12"/>
        <v>0</v>
      </c>
      <c r="P86" s="109">
        <f t="shared" si="12"/>
        <v>0</v>
      </c>
      <c r="Q86" s="109">
        <f t="shared" si="12"/>
        <v>0</v>
      </c>
      <c r="R86" s="109">
        <f t="shared" si="12"/>
        <v>0</v>
      </c>
      <c r="S86" s="109">
        <f t="shared" si="12"/>
        <v>0</v>
      </c>
      <c r="T86" s="109">
        <f>T81+T15-T13+T19-T17+T35-T33+T39-T37+T55-T53+T59-T57-T82-T83+T84</f>
        <v>0</v>
      </c>
      <c r="U86" s="65">
        <f>SUM(C86:T86)</f>
        <v>0</v>
      </c>
    </row>
    <row r="87" spans="1:21">
      <c r="A87" s="42" t="s">
        <v>52</v>
      </c>
      <c r="B87" s="43" t="s">
        <v>15</v>
      </c>
      <c r="C87" s="109">
        <f t="shared" ref="C87:T87" si="13">C86/(1+$B$138)^(C8-2021)</f>
        <v>0</v>
      </c>
      <c r="D87" s="109">
        <f t="shared" si="13"/>
        <v>0</v>
      </c>
      <c r="E87" s="109">
        <f t="shared" si="13"/>
        <v>0</v>
      </c>
      <c r="F87" s="109">
        <f t="shared" si="13"/>
        <v>0</v>
      </c>
      <c r="G87" s="109">
        <f t="shared" si="13"/>
        <v>0</v>
      </c>
      <c r="H87" s="109">
        <f t="shared" si="13"/>
        <v>0</v>
      </c>
      <c r="I87" s="109">
        <f t="shared" si="13"/>
        <v>0</v>
      </c>
      <c r="J87" s="109">
        <f t="shared" si="13"/>
        <v>0</v>
      </c>
      <c r="K87" s="109">
        <f t="shared" si="13"/>
        <v>0</v>
      </c>
      <c r="L87" s="109">
        <f t="shared" si="13"/>
        <v>0</v>
      </c>
      <c r="M87" s="109">
        <f t="shared" si="13"/>
        <v>0</v>
      </c>
      <c r="N87" s="109">
        <f t="shared" si="13"/>
        <v>0</v>
      </c>
      <c r="O87" s="109">
        <f t="shared" si="13"/>
        <v>0</v>
      </c>
      <c r="P87" s="109">
        <f t="shared" si="13"/>
        <v>0</v>
      </c>
      <c r="Q87" s="109">
        <f t="shared" si="13"/>
        <v>0</v>
      </c>
      <c r="R87" s="109">
        <f t="shared" si="13"/>
        <v>0</v>
      </c>
      <c r="S87" s="109">
        <f t="shared" si="13"/>
        <v>0</v>
      </c>
      <c r="T87" s="109">
        <f t="shared" si="13"/>
        <v>0</v>
      </c>
      <c r="U87" s="65">
        <f>SUM(C87:T87)</f>
        <v>0</v>
      </c>
    </row>
    <row r="88" spans="1:21">
      <c r="A88" s="44" t="s">
        <v>53</v>
      </c>
      <c r="B88" s="43" t="s">
        <v>15</v>
      </c>
      <c r="C88" s="109">
        <f>SUM($C$87:C87)</f>
        <v>0</v>
      </c>
      <c r="D88" s="109">
        <f>SUM($C$87:D87)</f>
        <v>0</v>
      </c>
      <c r="E88" s="109">
        <f>SUM($C$87:E87)</f>
        <v>0</v>
      </c>
      <c r="F88" s="109">
        <f>SUM($C$87:F87)</f>
        <v>0</v>
      </c>
      <c r="G88" s="109">
        <f>SUM($C$87:G87)</f>
        <v>0</v>
      </c>
      <c r="H88" s="109">
        <f>SUM($C$87:H87)</f>
        <v>0</v>
      </c>
      <c r="I88" s="109">
        <f>SUM($C$87:I87)</f>
        <v>0</v>
      </c>
      <c r="J88" s="109">
        <f>SUM($C$87:J87)</f>
        <v>0</v>
      </c>
      <c r="K88" s="109">
        <f>SUM($C$87:K87)</f>
        <v>0</v>
      </c>
      <c r="L88" s="109">
        <f>SUM($C$87:L87)</f>
        <v>0</v>
      </c>
      <c r="M88" s="109">
        <f>SUM($C$87:M87)</f>
        <v>0</v>
      </c>
      <c r="N88" s="109">
        <f>SUM($C$87:N87)</f>
        <v>0</v>
      </c>
      <c r="O88" s="109">
        <f>SUM($C$87:O87)</f>
        <v>0</v>
      </c>
      <c r="P88" s="109">
        <f>SUM($C$87:P87)</f>
        <v>0</v>
      </c>
      <c r="Q88" s="109">
        <f>SUM($C$87:Q87)</f>
        <v>0</v>
      </c>
      <c r="R88" s="109">
        <f>SUM($C$87:R87)</f>
        <v>0</v>
      </c>
      <c r="S88" s="109">
        <f>SUM($C$87:S87)</f>
        <v>0</v>
      </c>
      <c r="T88" s="109">
        <f>SUM($C$87:T87)</f>
        <v>0</v>
      </c>
      <c r="U88" s="65">
        <f>T88</f>
        <v>0</v>
      </c>
    </row>
    <row r="89" spans="1:21">
      <c r="A89" s="17"/>
      <c r="B89" s="16"/>
      <c r="C89" s="108"/>
      <c r="D89" s="108"/>
      <c r="E89" s="108"/>
      <c r="F89" s="108"/>
      <c r="G89" s="108"/>
      <c r="H89" s="108"/>
      <c r="I89" s="108"/>
      <c r="J89" s="108"/>
      <c r="K89" s="108"/>
      <c r="L89" s="108"/>
      <c r="M89" s="108"/>
      <c r="N89" s="108"/>
      <c r="O89" s="108"/>
      <c r="P89" s="108"/>
      <c r="Q89" s="108"/>
      <c r="R89" s="108"/>
      <c r="S89" s="108"/>
      <c r="T89" s="108"/>
      <c r="U89" s="13"/>
    </row>
    <row r="90" spans="1:21">
      <c r="A90" s="17" t="s">
        <v>54</v>
      </c>
      <c r="B90" s="43" t="s">
        <v>15</v>
      </c>
      <c r="C90" s="69">
        <f>T88</f>
        <v>0</v>
      </c>
      <c r="D90" s="13"/>
      <c r="E90" s="13"/>
      <c r="F90" s="13"/>
      <c r="G90" s="13"/>
      <c r="H90" s="13"/>
      <c r="I90" s="13"/>
      <c r="J90" s="13"/>
      <c r="K90" s="13"/>
      <c r="L90" s="13"/>
      <c r="M90" s="13"/>
      <c r="N90" s="13"/>
      <c r="O90" s="13"/>
      <c r="P90" s="13"/>
      <c r="Q90" s="13"/>
      <c r="R90" s="13"/>
      <c r="S90" s="13"/>
      <c r="T90" s="13"/>
      <c r="U90" s="13"/>
    </row>
    <row r="92" spans="1:21">
      <c r="B92" s="12"/>
      <c r="C92" s="12"/>
    </row>
    <row r="93" spans="1:21">
      <c r="A93" s="1"/>
      <c r="B93" s="5" t="s">
        <v>10</v>
      </c>
      <c r="C93" s="6" t="str">
        <f t="shared" ref="C93:T93" si="14">C8</f>
        <v>2021</v>
      </c>
      <c r="D93" s="6">
        <f t="shared" si="14"/>
        <v>2022</v>
      </c>
      <c r="E93" s="6">
        <f t="shared" si="14"/>
        <v>2023</v>
      </c>
      <c r="F93" s="6">
        <f t="shared" si="14"/>
        <v>2024</v>
      </c>
      <c r="G93" s="6">
        <f t="shared" si="14"/>
        <v>2025</v>
      </c>
      <c r="H93" s="6">
        <f t="shared" si="14"/>
        <v>2026</v>
      </c>
      <c r="I93" s="6">
        <f t="shared" si="14"/>
        <v>2027</v>
      </c>
      <c r="J93" s="6">
        <f t="shared" si="14"/>
        <v>2028</v>
      </c>
      <c r="K93" s="6">
        <f t="shared" si="14"/>
        <v>2029</v>
      </c>
      <c r="L93" s="6">
        <f t="shared" si="14"/>
        <v>2030</v>
      </c>
      <c r="M93" s="6">
        <f t="shared" si="14"/>
        <v>2031</v>
      </c>
      <c r="N93" s="6">
        <f t="shared" si="14"/>
        <v>2032</v>
      </c>
      <c r="O93" s="6">
        <f t="shared" si="14"/>
        <v>2033</v>
      </c>
      <c r="P93" s="6">
        <f t="shared" si="14"/>
        <v>2034</v>
      </c>
      <c r="Q93" s="6">
        <f t="shared" si="14"/>
        <v>2035</v>
      </c>
      <c r="R93" s="6">
        <f t="shared" si="14"/>
        <v>2036</v>
      </c>
      <c r="S93" s="6">
        <f t="shared" si="14"/>
        <v>2037</v>
      </c>
      <c r="T93" s="6">
        <f t="shared" si="14"/>
        <v>2038</v>
      </c>
      <c r="U93" s="72" t="s">
        <v>12</v>
      </c>
    </row>
    <row r="94" spans="1:21">
      <c r="A94" s="1"/>
      <c r="B94" s="3"/>
      <c r="C94" s="4"/>
      <c r="D94" s="4"/>
      <c r="E94" s="4"/>
      <c r="F94" s="4"/>
      <c r="G94" s="4"/>
      <c r="H94" s="4"/>
      <c r="I94" s="4"/>
      <c r="J94" s="4"/>
      <c r="K94" s="4"/>
      <c r="L94" s="4"/>
      <c r="M94" s="4"/>
      <c r="N94" s="4"/>
      <c r="O94" s="4"/>
      <c r="P94" s="4"/>
      <c r="Q94" s="4"/>
      <c r="R94" s="4"/>
      <c r="S94" s="4"/>
      <c r="T94" s="4"/>
      <c r="U94" s="4"/>
    </row>
    <row r="95" spans="1:21">
      <c r="A95" s="48" t="s">
        <v>55</v>
      </c>
      <c r="B95" s="49"/>
      <c r="C95" s="49"/>
      <c r="D95" s="49"/>
      <c r="E95" s="49"/>
      <c r="F95" s="49"/>
      <c r="G95" s="49"/>
      <c r="H95" s="49"/>
      <c r="I95" s="49"/>
      <c r="J95" s="49"/>
      <c r="K95" s="49"/>
      <c r="L95" s="49"/>
      <c r="M95" s="49"/>
      <c r="N95" s="49"/>
      <c r="O95" s="49"/>
      <c r="P95" s="49"/>
      <c r="Q95" s="49"/>
      <c r="R95" s="49"/>
      <c r="S95" s="49"/>
      <c r="T95" s="49"/>
      <c r="U95" s="49"/>
    </row>
    <row r="96" spans="1:21">
      <c r="A96" s="1"/>
      <c r="B96" s="3"/>
      <c r="C96" s="4"/>
      <c r="D96" s="4"/>
      <c r="E96" s="4"/>
      <c r="F96" s="4"/>
      <c r="G96" s="4"/>
      <c r="H96" s="4"/>
      <c r="I96" s="4"/>
      <c r="J96" s="4"/>
      <c r="K96" s="4"/>
      <c r="L96" s="4"/>
      <c r="M96" s="4"/>
      <c r="N96" s="4"/>
      <c r="O96" s="4"/>
      <c r="P96" s="4"/>
      <c r="Q96" s="4"/>
      <c r="R96" s="4"/>
      <c r="S96" s="4"/>
      <c r="T96" s="4"/>
      <c r="U96" s="4"/>
    </row>
    <row r="97" spans="1:21">
      <c r="A97" s="14" t="s">
        <v>56</v>
      </c>
      <c r="B97" s="5" t="s">
        <v>15</v>
      </c>
      <c r="C97" s="47">
        <f t="shared" ref="C97:T97" si="15">C11+C31</f>
        <v>0</v>
      </c>
      <c r="D97" s="47">
        <f t="shared" si="15"/>
        <v>0</v>
      </c>
      <c r="E97" s="47">
        <f t="shared" si="15"/>
        <v>0</v>
      </c>
      <c r="F97" s="47">
        <f t="shared" si="15"/>
        <v>0</v>
      </c>
      <c r="G97" s="47">
        <f t="shared" si="15"/>
        <v>0</v>
      </c>
      <c r="H97" s="47">
        <f t="shared" si="15"/>
        <v>0</v>
      </c>
      <c r="I97" s="47">
        <f t="shared" si="15"/>
        <v>0</v>
      </c>
      <c r="J97" s="47">
        <f t="shared" si="15"/>
        <v>0</v>
      </c>
      <c r="K97" s="47">
        <f t="shared" si="15"/>
        <v>0</v>
      </c>
      <c r="L97" s="47">
        <f t="shared" si="15"/>
        <v>0</v>
      </c>
      <c r="M97" s="47">
        <f t="shared" si="15"/>
        <v>0</v>
      </c>
      <c r="N97" s="47">
        <f t="shared" si="15"/>
        <v>0</v>
      </c>
      <c r="O97" s="47">
        <f t="shared" si="15"/>
        <v>0</v>
      </c>
      <c r="P97" s="47">
        <f t="shared" si="15"/>
        <v>0</v>
      </c>
      <c r="Q97" s="47">
        <f t="shared" si="15"/>
        <v>0</v>
      </c>
      <c r="R97" s="47">
        <f t="shared" si="15"/>
        <v>0</v>
      </c>
      <c r="S97" s="47">
        <f t="shared" si="15"/>
        <v>0</v>
      </c>
      <c r="T97" s="47">
        <f t="shared" si="15"/>
        <v>0</v>
      </c>
      <c r="U97" s="73">
        <f>SUM(C97:O97)</f>
        <v>0</v>
      </c>
    </row>
    <row r="98" spans="1:21">
      <c r="A98" s="1"/>
      <c r="B98" s="3"/>
      <c r="C98" s="30"/>
      <c r="D98" s="30"/>
      <c r="E98" s="30"/>
      <c r="F98" s="30"/>
      <c r="G98" s="30"/>
      <c r="H98" s="30"/>
      <c r="I98" s="30"/>
      <c r="J98" s="30"/>
      <c r="K98" s="30"/>
      <c r="L98" s="30"/>
      <c r="M98" s="30"/>
      <c r="N98" s="30"/>
      <c r="O98" s="30"/>
      <c r="P98" s="30"/>
      <c r="Q98" s="30"/>
      <c r="R98" s="30"/>
      <c r="S98" s="30"/>
      <c r="T98" s="30"/>
      <c r="U98" s="74"/>
    </row>
    <row r="99" spans="1:21">
      <c r="A99" s="11" t="s">
        <v>57</v>
      </c>
      <c r="B99" s="5" t="s">
        <v>15</v>
      </c>
      <c r="C99" s="47">
        <f t="shared" ref="C99:T99" si="16">C35+C15</f>
        <v>0</v>
      </c>
      <c r="D99" s="47">
        <f t="shared" si="16"/>
        <v>0</v>
      </c>
      <c r="E99" s="47">
        <f t="shared" si="16"/>
        <v>0</v>
      </c>
      <c r="F99" s="47">
        <f t="shared" si="16"/>
        <v>0</v>
      </c>
      <c r="G99" s="47">
        <f t="shared" si="16"/>
        <v>0</v>
      </c>
      <c r="H99" s="47">
        <f t="shared" si="16"/>
        <v>0</v>
      </c>
      <c r="I99" s="47">
        <f t="shared" si="16"/>
        <v>0</v>
      </c>
      <c r="J99" s="47">
        <f t="shared" si="16"/>
        <v>0</v>
      </c>
      <c r="K99" s="47">
        <f t="shared" si="16"/>
        <v>0</v>
      </c>
      <c r="L99" s="47">
        <f t="shared" si="16"/>
        <v>0</v>
      </c>
      <c r="M99" s="47">
        <f t="shared" si="16"/>
        <v>0</v>
      </c>
      <c r="N99" s="47">
        <f t="shared" si="16"/>
        <v>0</v>
      </c>
      <c r="O99" s="47">
        <f t="shared" si="16"/>
        <v>0</v>
      </c>
      <c r="P99" s="47">
        <f t="shared" si="16"/>
        <v>0</v>
      </c>
      <c r="Q99" s="47">
        <f t="shared" si="16"/>
        <v>0</v>
      </c>
      <c r="R99" s="47">
        <f t="shared" si="16"/>
        <v>0</v>
      </c>
      <c r="S99" s="47">
        <f t="shared" si="16"/>
        <v>0</v>
      </c>
      <c r="T99" s="47">
        <f t="shared" si="16"/>
        <v>0</v>
      </c>
      <c r="U99" s="73">
        <f>SUM(C99:O99)</f>
        <v>0</v>
      </c>
    </row>
    <row r="100" spans="1:21">
      <c r="A100" s="1"/>
      <c r="B100" s="3"/>
      <c r="C100" s="30"/>
      <c r="D100" s="30"/>
      <c r="E100" s="30"/>
      <c r="F100" s="30"/>
      <c r="G100" s="30"/>
      <c r="H100" s="30"/>
      <c r="I100" s="30"/>
      <c r="J100" s="30"/>
      <c r="K100" s="30"/>
      <c r="L100" s="30"/>
      <c r="M100" s="30"/>
      <c r="N100" s="30"/>
      <c r="O100" s="30"/>
      <c r="P100" s="30"/>
      <c r="Q100" s="30"/>
      <c r="R100" s="30"/>
      <c r="S100" s="30"/>
      <c r="T100" s="30"/>
      <c r="U100" s="37"/>
    </row>
    <row r="101" spans="1:21">
      <c r="A101" s="11" t="s">
        <v>58</v>
      </c>
      <c r="B101" s="5" t="s">
        <v>15</v>
      </c>
      <c r="C101" s="47">
        <f t="shared" ref="C101:T101" si="17">C19+C39</f>
        <v>0</v>
      </c>
      <c r="D101" s="47">
        <f t="shared" si="17"/>
        <v>0</v>
      </c>
      <c r="E101" s="47">
        <f t="shared" si="17"/>
        <v>0</v>
      </c>
      <c r="F101" s="47">
        <f t="shared" si="17"/>
        <v>0</v>
      </c>
      <c r="G101" s="47">
        <f t="shared" si="17"/>
        <v>0</v>
      </c>
      <c r="H101" s="47">
        <f t="shared" si="17"/>
        <v>0</v>
      </c>
      <c r="I101" s="47">
        <f t="shared" si="17"/>
        <v>0</v>
      </c>
      <c r="J101" s="47">
        <f t="shared" si="17"/>
        <v>0</v>
      </c>
      <c r="K101" s="47">
        <f t="shared" si="17"/>
        <v>0</v>
      </c>
      <c r="L101" s="47">
        <f t="shared" si="17"/>
        <v>0</v>
      </c>
      <c r="M101" s="47">
        <f t="shared" si="17"/>
        <v>0</v>
      </c>
      <c r="N101" s="47">
        <f t="shared" si="17"/>
        <v>0</v>
      </c>
      <c r="O101" s="47">
        <f t="shared" si="17"/>
        <v>0</v>
      </c>
      <c r="P101" s="47">
        <f t="shared" si="17"/>
        <v>0</v>
      </c>
      <c r="Q101" s="47">
        <f t="shared" si="17"/>
        <v>0</v>
      </c>
      <c r="R101" s="47">
        <f t="shared" si="17"/>
        <v>0</v>
      </c>
      <c r="S101" s="47">
        <f t="shared" si="17"/>
        <v>0</v>
      </c>
      <c r="T101" s="47">
        <f t="shared" si="17"/>
        <v>0</v>
      </c>
      <c r="U101" s="73">
        <f>SUM(C101:O101)</f>
        <v>0</v>
      </c>
    </row>
    <row r="102" spans="1:21">
      <c r="A102" s="1"/>
      <c r="B102" s="3"/>
      <c r="C102" s="30"/>
      <c r="D102" s="30"/>
      <c r="E102" s="30"/>
      <c r="F102" s="30"/>
      <c r="G102" s="30"/>
      <c r="H102" s="30"/>
      <c r="I102" s="30"/>
      <c r="J102" s="30"/>
      <c r="K102" s="30"/>
      <c r="L102" s="30"/>
      <c r="M102" s="30"/>
      <c r="N102" s="30"/>
      <c r="O102" s="30"/>
      <c r="P102" s="30"/>
      <c r="Q102" s="30"/>
      <c r="R102" s="30"/>
      <c r="S102" s="30"/>
      <c r="T102" s="30"/>
      <c r="U102" s="37"/>
    </row>
    <row r="103" spans="1:21">
      <c r="A103" s="14" t="s">
        <v>59</v>
      </c>
      <c r="B103" s="5" t="s">
        <v>15</v>
      </c>
      <c r="C103" s="47">
        <f t="shared" ref="C103:T103" si="18">C21+C41</f>
        <v>0</v>
      </c>
      <c r="D103" s="47">
        <f t="shared" si="18"/>
        <v>0</v>
      </c>
      <c r="E103" s="47">
        <f t="shared" si="18"/>
        <v>0</v>
      </c>
      <c r="F103" s="47">
        <f t="shared" si="18"/>
        <v>0</v>
      </c>
      <c r="G103" s="47">
        <f t="shared" si="18"/>
        <v>0</v>
      </c>
      <c r="H103" s="47">
        <f t="shared" si="18"/>
        <v>0</v>
      </c>
      <c r="I103" s="47">
        <f t="shared" si="18"/>
        <v>0</v>
      </c>
      <c r="J103" s="47">
        <f t="shared" si="18"/>
        <v>0</v>
      </c>
      <c r="K103" s="47">
        <f t="shared" si="18"/>
        <v>0</v>
      </c>
      <c r="L103" s="47">
        <f t="shared" si="18"/>
        <v>0</v>
      </c>
      <c r="M103" s="47">
        <f t="shared" si="18"/>
        <v>0</v>
      </c>
      <c r="N103" s="47">
        <f t="shared" si="18"/>
        <v>0</v>
      </c>
      <c r="O103" s="47">
        <f t="shared" si="18"/>
        <v>0</v>
      </c>
      <c r="P103" s="47">
        <f t="shared" si="18"/>
        <v>0</v>
      </c>
      <c r="Q103" s="47">
        <f t="shared" si="18"/>
        <v>0</v>
      </c>
      <c r="R103" s="47">
        <f t="shared" si="18"/>
        <v>0</v>
      </c>
      <c r="S103" s="47">
        <f t="shared" si="18"/>
        <v>0</v>
      </c>
      <c r="T103" s="47">
        <f t="shared" si="18"/>
        <v>0</v>
      </c>
      <c r="U103" s="73">
        <f>SUM(C103:O103)</f>
        <v>0</v>
      </c>
    </row>
    <row r="104" spans="1:21">
      <c r="A104" s="1"/>
      <c r="B104" s="3"/>
      <c r="C104" s="30"/>
      <c r="D104" s="30"/>
      <c r="E104" s="30"/>
      <c r="F104" s="30"/>
      <c r="G104" s="30"/>
      <c r="H104" s="30"/>
      <c r="I104" s="30"/>
      <c r="J104" s="30"/>
      <c r="K104" s="30"/>
      <c r="L104" s="30"/>
      <c r="M104" s="30"/>
      <c r="N104" s="30"/>
      <c r="O104" s="30"/>
      <c r="P104" s="30"/>
      <c r="Q104" s="30"/>
      <c r="R104" s="30"/>
      <c r="S104" s="30"/>
      <c r="T104" s="30"/>
      <c r="U104" s="74"/>
    </row>
    <row r="105" spans="1:21">
      <c r="A105" s="14" t="s">
        <v>60</v>
      </c>
      <c r="B105" s="5" t="s">
        <v>15</v>
      </c>
      <c r="C105" s="47">
        <f t="shared" ref="C105:T105" si="19">C23+C43</f>
        <v>0</v>
      </c>
      <c r="D105" s="47">
        <f t="shared" si="19"/>
        <v>0</v>
      </c>
      <c r="E105" s="47">
        <f t="shared" si="19"/>
        <v>0</v>
      </c>
      <c r="F105" s="47">
        <f t="shared" si="19"/>
        <v>0</v>
      </c>
      <c r="G105" s="47">
        <f t="shared" si="19"/>
        <v>0</v>
      </c>
      <c r="H105" s="47">
        <f t="shared" si="19"/>
        <v>0</v>
      </c>
      <c r="I105" s="47">
        <f t="shared" si="19"/>
        <v>0</v>
      </c>
      <c r="J105" s="47">
        <f t="shared" si="19"/>
        <v>0</v>
      </c>
      <c r="K105" s="47">
        <f t="shared" si="19"/>
        <v>0</v>
      </c>
      <c r="L105" s="47">
        <f t="shared" si="19"/>
        <v>0</v>
      </c>
      <c r="M105" s="47">
        <f t="shared" si="19"/>
        <v>0</v>
      </c>
      <c r="N105" s="47">
        <f t="shared" si="19"/>
        <v>0</v>
      </c>
      <c r="O105" s="47">
        <f t="shared" si="19"/>
        <v>0</v>
      </c>
      <c r="P105" s="47">
        <f t="shared" si="19"/>
        <v>0</v>
      </c>
      <c r="Q105" s="47">
        <f t="shared" si="19"/>
        <v>0</v>
      </c>
      <c r="R105" s="47">
        <f t="shared" si="19"/>
        <v>0</v>
      </c>
      <c r="S105" s="47">
        <f t="shared" si="19"/>
        <v>0</v>
      </c>
      <c r="T105" s="47">
        <f t="shared" si="19"/>
        <v>0</v>
      </c>
      <c r="U105" s="73">
        <f>SUM(C105:O105)</f>
        <v>0</v>
      </c>
    </row>
    <row r="106" spans="1:21">
      <c r="A106" s="1"/>
      <c r="B106" s="3"/>
      <c r="C106" s="30"/>
      <c r="D106" s="30"/>
      <c r="E106" s="30"/>
      <c r="F106" s="30"/>
      <c r="G106" s="30"/>
      <c r="H106" s="30"/>
      <c r="I106" s="30"/>
      <c r="J106" s="30"/>
      <c r="K106" s="30"/>
      <c r="L106" s="30"/>
      <c r="M106" s="30"/>
      <c r="N106" s="30"/>
      <c r="O106" s="30"/>
      <c r="P106" s="30"/>
      <c r="Q106" s="30"/>
      <c r="R106" s="30"/>
      <c r="S106" s="30"/>
      <c r="T106" s="30"/>
      <c r="U106" s="37"/>
    </row>
    <row r="107" spans="1:21">
      <c r="A107" s="14" t="s">
        <v>61</v>
      </c>
      <c r="B107" s="5" t="s">
        <v>15</v>
      </c>
      <c r="C107" s="47">
        <f t="shared" ref="C107:T107" si="20">C25+C45</f>
        <v>0</v>
      </c>
      <c r="D107" s="47">
        <f t="shared" si="20"/>
        <v>0</v>
      </c>
      <c r="E107" s="47">
        <f t="shared" si="20"/>
        <v>0</v>
      </c>
      <c r="F107" s="47">
        <f t="shared" si="20"/>
        <v>0</v>
      </c>
      <c r="G107" s="47">
        <f t="shared" si="20"/>
        <v>0</v>
      </c>
      <c r="H107" s="47">
        <f t="shared" si="20"/>
        <v>0</v>
      </c>
      <c r="I107" s="47">
        <f t="shared" si="20"/>
        <v>0</v>
      </c>
      <c r="J107" s="47">
        <f t="shared" si="20"/>
        <v>0</v>
      </c>
      <c r="K107" s="47">
        <f t="shared" si="20"/>
        <v>0</v>
      </c>
      <c r="L107" s="47">
        <f t="shared" si="20"/>
        <v>0</v>
      </c>
      <c r="M107" s="47">
        <f t="shared" si="20"/>
        <v>0</v>
      </c>
      <c r="N107" s="47">
        <f t="shared" si="20"/>
        <v>0</v>
      </c>
      <c r="O107" s="47">
        <f t="shared" si="20"/>
        <v>0</v>
      </c>
      <c r="P107" s="47">
        <f t="shared" si="20"/>
        <v>0</v>
      </c>
      <c r="Q107" s="47">
        <f t="shared" si="20"/>
        <v>0</v>
      </c>
      <c r="R107" s="47">
        <f t="shared" si="20"/>
        <v>0</v>
      </c>
      <c r="S107" s="47">
        <f t="shared" si="20"/>
        <v>0</v>
      </c>
      <c r="T107" s="47">
        <f t="shared" si="20"/>
        <v>0</v>
      </c>
      <c r="U107" s="73">
        <f>SUM(C107:O107)</f>
        <v>0</v>
      </c>
    </row>
    <row r="108" spans="1:21">
      <c r="A108" s="1"/>
      <c r="B108" s="3"/>
      <c r="C108" s="30"/>
      <c r="D108" s="30"/>
      <c r="E108" s="30"/>
      <c r="F108" s="30"/>
      <c r="G108" s="30"/>
      <c r="H108" s="30"/>
      <c r="I108" s="30"/>
      <c r="J108" s="30"/>
      <c r="K108" s="30"/>
      <c r="L108" s="30"/>
      <c r="M108" s="30"/>
      <c r="N108" s="30"/>
      <c r="O108" s="30"/>
      <c r="P108" s="30"/>
      <c r="Q108" s="30"/>
      <c r="R108" s="30"/>
      <c r="S108" s="30"/>
      <c r="T108" s="30"/>
      <c r="U108" s="37"/>
    </row>
    <row r="109" spans="1:21">
      <c r="A109" s="14" t="s">
        <v>62</v>
      </c>
      <c r="B109" s="5" t="s">
        <v>15</v>
      </c>
      <c r="C109" s="47">
        <f t="shared" ref="C109:T109" si="21">C27+C47</f>
        <v>0</v>
      </c>
      <c r="D109" s="47">
        <f t="shared" si="21"/>
        <v>0</v>
      </c>
      <c r="E109" s="47">
        <f t="shared" si="21"/>
        <v>0</v>
      </c>
      <c r="F109" s="47">
        <f t="shared" si="21"/>
        <v>0</v>
      </c>
      <c r="G109" s="47">
        <f t="shared" si="21"/>
        <v>0</v>
      </c>
      <c r="H109" s="47">
        <f t="shared" si="21"/>
        <v>0</v>
      </c>
      <c r="I109" s="47">
        <f t="shared" si="21"/>
        <v>0</v>
      </c>
      <c r="J109" s="47">
        <f t="shared" si="21"/>
        <v>0</v>
      </c>
      <c r="K109" s="47">
        <f t="shared" si="21"/>
        <v>0</v>
      </c>
      <c r="L109" s="47">
        <f t="shared" si="21"/>
        <v>0</v>
      </c>
      <c r="M109" s="47">
        <f t="shared" si="21"/>
        <v>0</v>
      </c>
      <c r="N109" s="47">
        <f t="shared" si="21"/>
        <v>0</v>
      </c>
      <c r="O109" s="47">
        <f t="shared" si="21"/>
        <v>0</v>
      </c>
      <c r="P109" s="47">
        <f t="shared" si="21"/>
        <v>0</v>
      </c>
      <c r="Q109" s="47">
        <f t="shared" si="21"/>
        <v>0</v>
      </c>
      <c r="R109" s="47">
        <f t="shared" si="21"/>
        <v>0</v>
      </c>
      <c r="S109" s="47">
        <f t="shared" si="21"/>
        <v>0</v>
      </c>
      <c r="T109" s="47">
        <f t="shared" si="21"/>
        <v>0</v>
      </c>
      <c r="U109" s="73">
        <f>SUM(C109:O109)</f>
        <v>0</v>
      </c>
    </row>
    <row r="112" spans="1:21">
      <c r="A112" s="1"/>
      <c r="B112" s="5" t="s">
        <v>10</v>
      </c>
      <c r="C112" s="6" t="str">
        <f>C93</f>
        <v>2021</v>
      </c>
      <c r="D112" s="6">
        <f t="shared" ref="D112:T112" si="22">D93</f>
        <v>2022</v>
      </c>
      <c r="E112" s="6">
        <f t="shared" si="22"/>
        <v>2023</v>
      </c>
      <c r="F112" s="6">
        <f t="shared" si="22"/>
        <v>2024</v>
      </c>
      <c r="G112" s="6">
        <f t="shared" si="22"/>
        <v>2025</v>
      </c>
      <c r="H112" s="6">
        <f t="shared" si="22"/>
        <v>2026</v>
      </c>
      <c r="I112" s="6">
        <f t="shared" si="22"/>
        <v>2027</v>
      </c>
      <c r="J112" s="6">
        <f t="shared" si="22"/>
        <v>2028</v>
      </c>
      <c r="K112" s="6">
        <f t="shared" si="22"/>
        <v>2029</v>
      </c>
      <c r="L112" s="6">
        <f t="shared" si="22"/>
        <v>2030</v>
      </c>
      <c r="M112" s="6">
        <f t="shared" si="22"/>
        <v>2031</v>
      </c>
      <c r="N112" s="6">
        <f t="shared" si="22"/>
        <v>2032</v>
      </c>
      <c r="O112" s="6">
        <f t="shared" si="22"/>
        <v>2033</v>
      </c>
      <c r="P112" s="6">
        <f t="shared" si="22"/>
        <v>2034</v>
      </c>
      <c r="Q112" s="6">
        <f t="shared" si="22"/>
        <v>2035</v>
      </c>
      <c r="R112" s="6">
        <f t="shared" si="22"/>
        <v>2036</v>
      </c>
      <c r="S112" s="6">
        <f t="shared" si="22"/>
        <v>2037</v>
      </c>
      <c r="T112" s="6">
        <f t="shared" si="22"/>
        <v>2038</v>
      </c>
      <c r="U112" s="72" t="s">
        <v>12</v>
      </c>
    </row>
    <row r="113" spans="1:21">
      <c r="A113" s="1"/>
      <c r="B113" s="3"/>
      <c r="C113" s="4"/>
      <c r="D113" s="4"/>
      <c r="E113" s="4"/>
      <c r="F113" s="4"/>
      <c r="G113" s="4"/>
      <c r="H113" s="4"/>
      <c r="I113" s="4"/>
      <c r="J113" s="4"/>
      <c r="K113" s="4"/>
      <c r="L113" s="4"/>
      <c r="M113" s="4"/>
      <c r="N113" s="4"/>
      <c r="O113" s="4"/>
      <c r="P113" s="4"/>
      <c r="Q113" s="4"/>
      <c r="R113" s="4"/>
      <c r="S113" s="4"/>
      <c r="T113" s="4"/>
      <c r="U113" s="4"/>
    </row>
    <row r="114" spans="1:21">
      <c r="A114" s="70" t="s">
        <v>63</v>
      </c>
      <c r="B114" s="71"/>
      <c r="C114" s="71"/>
      <c r="D114" s="71"/>
      <c r="E114" s="71"/>
      <c r="F114" s="71"/>
      <c r="G114" s="71"/>
      <c r="H114" s="71"/>
      <c r="I114" s="71"/>
      <c r="J114" s="71"/>
      <c r="K114" s="71"/>
      <c r="L114" s="71"/>
      <c r="M114" s="71"/>
      <c r="N114" s="71"/>
      <c r="O114" s="71"/>
      <c r="P114" s="71"/>
      <c r="Q114" s="71"/>
      <c r="R114" s="71"/>
      <c r="S114" s="71"/>
      <c r="T114" s="71"/>
      <c r="U114" s="71"/>
    </row>
    <row r="115" spans="1:21" s="3" customFormat="1"/>
    <row r="116" spans="1:21">
      <c r="A116" s="14" t="s">
        <v>64</v>
      </c>
      <c r="B116" s="5" t="s">
        <v>15</v>
      </c>
      <c r="C116" s="45"/>
      <c r="D116" s="45"/>
      <c r="E116" s="45"/>
      <c r="F116" s="45"/>
      <c r="G116" s="45"/>
      <c r="H116" s="45"/>
      <c r="I116" s="45"/>
      <c r="J116" s="45"/>
      <c r="K116" s="45"/>
      <c r="L116" s="45"/>
      <c r="M116" s="45"/>
      <c r="N116" s="45"/>
      <c r="O116" s="45"/>
      <c r="P116" s="45"/>
      <c r="Q116" s="45"/>
      <c r="R116" s="45"/>
      <c r="S116" s="45"/>
      <c r="T116" s="45"/>
      <c r="U116" s="73">
        <f>SUM(C116:O116)</f>
        <v>0</v>
      </c>
    </row>
    <row r="117" spans="1:21">
      <c r="B117" s="3"/>
      <c r="U117" s="74"/>
    </row>
    <row r="118" spans="1:21">
      <c r="A118" s="14" t="s">
        <v>65</v>
      </c>
      <c r="B118" s="5" t="s">
        <v>15</v>
      </c>
      <c r="C118" s="45"/>
      <c r="D118" s="45"/>
      <c r="E118" s="45"/>
      <c r="F118" s="45"/>
      <c r="G118" s="45"/>
      <c r="H118" s="45"/>
      <c r="I118" s="45"/>
      <c r="J118" s="45"/>
      <c r="K118" s="45"/>
      <c r="L118" s="45"/>
      <c r="M118" s="45"/>
      <c r="N118" s="45"/>
      <c r="O118" s="45"/>
      <c r="P118" s="45"/>
      <c r="Q118" s="45"/>
      <c r="R118" s="45"/>
      <c r="S118" s="45"/>
      <c r="T118" s="45"/>
      <c r="U118" s="73">
        <f>SUM(C118:O118)</f>
        <v>0</v>
      </c>
    </row>
    <row r="120" spans="1:21">
      <c r="A120" s="14" t="s">
        <v>66</v>
      </c>
      <c r="B120" s="5" t="s">
        <v>15</v>
      </c>
      <c r="C120" s="45"/>
      <c r="D120" s="45"/>
      <c r="E120" s="45"/>
      <c r="F120" s="45"/>
      <c r="G120" s="45"/>
      <c r="H120" s="45"/>
      <c r="I120" s="45"/>
      <c r="J120" s="45"/>
      <c r="K120" s="45"/>
      <c r="L120" s="45"/>
      <c r="M120" s="45"/>
      <c r="N120" s="45"/>
      <c r="O120" s="45"/>
      <c r="P120" s="45"/>
      <c r="Q120" s="45"/>
      <c r="R120" s="45"/>
      <c r="S120" s="45"/>
      <c r="T120" s="45"/>
      <c r="U120" s="73">
        <f>SUM(C120:O120)</f>
        <v>0</v>
      </c>
    </row>
    <row r="122" spans="1:21">
      <c r="A122" s="14" t="s">
        <v>67</v>
      </c>
      <c r="B122" s="5" t="s">
        <v>15</v>
      </c>
      <c r="C122" s="47">
        <f t="shared" ref="C122:T122" si="23">C86+C116+C118+C120</f>
        <v>0</v>
      </c>
      <c r="D122" s="47">
        <f t="shared" si="23"/>
        <v>0</v>
      </c>
      <c r="E122" s="47">
        <f t="shared" si="23"/>
        <v>0</v>
      </c>
      <c r="F122" s="47">
        <f t="shared" si="23"/>
        <v>0</v>
      </c>
      <c r="G122" s="47">
        <f t="shared" si="23"/>
        <v>0</v>
      </c>
      <c r="H122" s="47">
        <f t="shared" si="23"/>
        <v>0</v>
      </c>
      <c r="I122" s="47">
        <f t="shared" si="23"/>
        <v>0</v>
      </c>
      <c r="J122" s="47">
        <f t="shared" si="23"/>
        <v>0</v>
      </c>
      <c r="K122" s="47">
        <f t="shared" si="23"/>
        <v>0</v>
      </c>
      <c r="L122" s="47">
        <f t="shared" si="23"/>
        <v>0</v>
      </c>
      <c r="M122" s="47">
        <f t="shared" si="23"/>
        <v>0</v>
      </c>
      <c r="N122" s="47">
        <f t="shared" si="23"/>
        <v>0</v>
      </c>
      <c r="O122" s="47">
        <f t="shared" si="23"/>
        <v>0</v>
      </c>
      <c r="P122" s="47">
        <f t="shared" si="23"/>
        <v>0</v>
      </c>
      <c r="Q122" s="47">
        <f t="shared" si="23"/>
        <v>0</v>
      </c>
      <c r="R122" s="47">
        <f t="shared" si="23"/>
        <v>0</v>
      </c>
      <c r="S122" s="47">
        <f t="shared" si="23"/>
        <v>0</v>
      </c>
      <c r="T122" s="47">
        <f t="shared" si="23"/>
        <v>0</v>
      </c>
      <c r="U122" s="73">
        <f>SUM(C122:O122)</f>
        <v>0</v>
      </c>
    </row>
    <row r="125" spans="1:21">
      <c r="A125" s="104" t="s">
        <v>68</v>
      </c>
    </row>
    <row r="126" spans="1:21">
      <c r="A126" s="20"/>
      <c r="B126" s="10"/>
      <c r="C126" s="7"/>
      <c r="D126" s="8"/>
      <c r="E126" s="8"/>
      <c r="F126" s="7"/>
      <c r="G126" s="7"/>
      <c r="H126" s="7"/>
      <c r="I126" s="7"/>
      <c r="J126" s="7"/>
      <c r="K126" s="7"/>
      <c r="L126" s="7"/>
      <c r="M126" s="7"/>
      <c r="N126" s="7"/>
      <c r="O126" s="7"/>
      <c r="P126" s="7"/>
      <c r="Q126" s="7"/>
      <c r="R126" s="7"/>
      <c r="S126" s="7"/>
      <c r="T126" s="7"/>
    </row>
    <row r="127" spans="1:21">
      <c r="A127" s="23" t="s">
        <v>69</v>
      </c>
      <c r="B127" s="18" t="s">
        <v>70</v>
      </c>
      <c r="C127" s="19"/>
      <c r="D127" s="19"/>
      <c r="E127" s="19"/>
      <c r="F127" s="19"/>
      <c r="G127" s="19"/>
      <c r="H127" s="19"/>
      <c r="I127" s="19"/>
      <c r="J127" s="19"/>
      <c r="K127" s="36"/>
      <c r="L127" s="36"/>
      <c r="M127" s="36"/>
      <c r="N127" s="36"/>
      <c r="O127" s="36"/>
      <c r="P127" s="36"/>
      <c r="Q127" s="36"/>
      <c r="R127" s="36"/>
      <c r="S127" s="36"/>
      <c r="T127" s="36"/>
      <c r="U127" s="1"/>
    </row>
    <row r="128" spans="1:21">
      <c r="A128" s="26" t="s">
        <v>71</v>
      </c>
      <c r="B128" s="27" t="s">
        <v>70</v>
      </c>
      <c r="C128" s="46" t="e">
        <f t="shared" ref="C128:T128" si="24">C71/C70</f>
        <v>#DIV/0!</v>
      </c>
      <c r="D128" s="46" t="e">
        <f t="shared" si="24"/>
        <v>#DIV/0!</v>
      </c>
      <c r="E128" s="46" t="e">
        <f t="shared" si="24"/>
        <v>#DIV/0!</v>
      </c>
      <c r="F128" s="46" t="e">
        <f t="shared" si="24"/>
        <v>#DIV/0!</v>
      </c>
      <c r="G128" s="46" t="e">
        <f t="shared" si="24"/>
        <v>#DIV/0!</v>
      </c>
      <c r="H128" s="46" t="e">
        <f t="shared" si="24"/>
        <v>#DIV/0!</v>
      </c>
      <c r="I128" s="46" t="e">
        <f t="shared" si="24"/>
        <v>#DIV/0!</v>
      </c>
      <c r="J128" s="46" t="e">
        <f t="shared" si="24"/>
        <v>#DIV/0!</v>
      </c>
      <c r="K128" s="46" t="e">
        <f t="shared" si="24"/>
        <v>#DIV/0!</v>
      </c>
      <c r="L128" s="46" t="e">
        <f t="shared" si="24"/>
        <v>#DIV/0!</v>
      </c>
      <c r="M128" s="46" t="e">
        <f t="shared" si="24"/>
        <v>#DIV/0!</v>
      </c>
      <c r="N128" s="46" t="e">
        <f t="shared" si="24"/>
        <v>#DIV/0!</v>
      </c>
      <c r="O128" s="46" t="e">
        <f t="shared" si="24"/>
        <v>#DIV/0!</v>
      </c>
      <c r="P128" s="46" t="e">
        <f t="shared" si="24"/>
        <v>#DIV/0!</v>
      </c>
      <c r="Q128" s="46" t="e">
        <f t="shared" si="24"/>
        <v>#DIV/0!</v>
      </c>
      <c r="R128" s="46" t="e">
        <f t="shared" si="24"/>
        <v>#DIV/0!</v>
      </c>
      <c r="S128" s="46" t="e">
        <f t="shared" si="24"/>
        <v>#DIV/0!</v>
      </c>
      <c r="T128" s="46" t="e">
        <f t="shared" si="24"/>
        <v>#DIV/0!</v>
      </c>
      <c r="U128" s="1"/>
    </row>
    <row r="129" spans="1:21">
      <c r="A129" s="26" t="s">
        <v>38</v>
      </c>
      <c r="B129" s="27" t="s">
        <v>70</v>
      </c>
      <c r="C129" s="46" t="e">
        <f t="shared" ref="C129:J129" si="25">C72/C71</f>
        <v>#DIV/0!</v>
      </c>
      <c r="D129" s="46" t="e">
        <f t="shared" si="25"/>
        <v>#DIV/0!</v>
      </c>
      <c r="E129" s="46" t="e">
        <f t="shared" si="25"/>
        <v>#DIV/0!</v>
      </c>
      <c r="F129" s="46" t="e">
        <f t="shared" si="25"/>
        <v>#DIV/0!</v>
      </c>
      <c r="G129" s="46" t="e">
        <f t="shared" si="25"/>
        <v>#DIV/0!</v>
      </c>
      <c r="H129" s="46" t="e">
        <f t="shared" si="25"/>
        <v>#DIV/0!</v>
      </c>
      <c r="I129" s="46" t="e">
        <f t="shared" si="25"/>
        <v>#DIV/0!</v>
      </c>
      <c r="J129" s="46" t="e">
        <f t="shared" si="25"/>
        <v>#DIV/0!</v>
      </c>
      <c r="K129" s="46"/>
      <c r="L129" s="46"/>
      <c r="M129" s="46"/>
      <c r="N129" s="46"/>
      <c r="O129" s="46"/>
      <c r="P129" s="19"/>
      <c r="Q129" s="19"/>
      <c r="R129" s="19"/>
      <c r="S129" s="19"/>
      <c r="T129" s="19"/>
      <c r="U129" s="1"/>
    </row>
    <row r="130" spans="1:21">
      <c r="A130" s="23" t="s">
        <v>39</v>
      </c>
      <c r="B130" s="18" t="s">
        <v>70</v>
      </c>
      <c r="C130" s="46" t="e">
        <f t="shared" ref="C130:J130" si="26">C73/C71</f>
        <v>#DIV/0!</v>
      </c>
      <c r="D130" s="46" t="e">
        <f t="shared" si="26"/>
        <v>#DIV/0!</v>
      </c>
      <c r="E130" s="46" t="e">
        <f t="shared" si="26"/>
        <v>#DIV/0!</v>
      </c>
      <c r="F130" s="46" t="e">
        <f t="shared" si="26"/>
        <v>#DIV/0!</v>
      </c>
      <c r="G130" s="46" t="e">
        <f t="shared" si="26"/>
        <v>#DIV/0!</v>
      </c>
      <c r="H130" s="46" t="e">
        <f t="shared" si="26"/>
        <v>#DIV/0!</v>
      </c>
      <c r="I130" s="46" t="e">
        <f t="shared" si="26"/>
        <v>#DIV/0!</v>
      </c>
      <c r="J130" s="46" t="e">
        <f t="shared" si="26"/>
        <v>#DIV/0!</v>
      </c>
      <c r="K130" s="35"/>
      <c r="L130" s="35"/>
      <c r="M130" s="35"/>
      <c r="N130" s="35"/>
      <c r="O130" s="35"/>
      <c r="P130" s="28"/>
      <c r="Q130" s="28"/>
      <c r="R130" s="28"/>
      <c r="S130" s="28"/>
      <c r="T130" s="28"/>
      <c r="U130" s="1"/>
    </row>
    <row r="131" spans="1:21">
      <c r="A131" s="23" t="s">
        <v>72</v>
      </c>
      <c r="B131" s="18" t="s">
        <v>70</v>
      </c>
      <c r="C131" s="46" t="e">
        <f t="shared" ref="C131:T131" si="27">+C74/C75</f>
        <v>#DIV/0!</v>
      </c>
      <c r="D131" s="46" t="e">
        <f t="shared" si="27"/>
        <v>#DIV/0!</v>
      </c>
      <c r="E131" s="46" t="e">
        <f t="shared" si="27"/>
        <v>#DIV/0!</v>
      </c>
      <c r="F131" s="46" t="e">
        <f t="shared" si="27"/>
        <v>#DIV/0!</v>
      </c>
      <c r="G131" s="46" t="e">
        <f t="shared" si="27"/>
        <v>#DIV/0!</v>
      </c>
      <c r="H131" s="46" t="e">
        <f t="shared" si="27"/>
        <v>#DIV/0!</v>
      </c>
      <c r="I131" s="46" t="e">
        <f t="shared" si="27"/>
        <v>#DIV/0!</v>
      </c>
      <c r="J131" s="46" t="e">
        <f t="shared" si="27"/>
        <v>#DIV/0!</v>
      </c>
      <c r="K131" s="46" t="e">
        <f t="shared" si="27"/>
        <v>#DIV/0!</v>
      </c>
      <c r="L131" s="46" t="e">
        <f t="shared" si="27"/>
        <v>#DIV/0!</v>
      </c>
      <c r="M131" s="46" t="e">
        <f t="shared" si="27"/>
        <v>#DIV/0!</v>
      </c>
      <c r="N131" s="46" t="e">
        <f t="shared" si="27"/>
        <v>#DIV/0!</v>
      </c>
      <c r="O131" s="46" t="e">
        <f t="shared" si="27"/>
        <v>#DIV/0!</v>
      </c>
      <c r="P131" s="46" t="e">
        <f t="shared" si="27"/>
        <v>#DIV/0!</v>
      </c>
      <c r="Q131" s="46" t="e">
        <f t="shared" si="27"/>
        <v>#DIV/0!</v>
      </c>
      <c r="R131" s="46" t="e">
        <f t="shared" si="27"/>
        <v>#DIV/0!</v>
      </c>
      <c r="S131" s="46" t="e">
        <f t="shared" si="27"/>
        <v>#DIV/0!</v>
      </c>
      <c r="T131" s="46" t="e">
        <f t="shared" si="27"/>
        <v>#DIV/0!</v>
      </c>
      <c r="U131" s="1"/>
    </row>
    <row r="132" spans="1:21">
      <c r="A132" s="23" t="s">
        <v>73</v>
      </c>
      <c r="B132" s="18" t="s">
        <v>70</v>
      </c>
      <c r="C132" s="46" t="e">
        <f t="shared" ref="C132:T132" si="28">(C77-C70)/C77</f>
        <v>#DIV/0!</v>
      </c>
      <c r="D132" s="46" t="e">
        <f t="shared" si="28"/>
        <v>#DIV/0!</v>
      </c>
      <c r="E132" s="46" t="e">
        <f t="shared" si="28"/>
        <v>#DIV/0!</v>
      </c>
      <c r="F132" s="46" t="e">
        <f t="shared" si="28"/>
        <v>#DIV/0!</v>
      </c>
      <c r="G132" s="46" t="e">
        <f t="shared" si="28"/>
        <v>#DIV/0!</v>
      </c>
      <c r="H132" s="46" t="e">
        <f t="shared" si="28"/>
        <v>#DIV/0!</v>
      </c>
      <c r="I132" s="46" t="e">
        <f t="shared" si="28"/>
        <v>#DIV/0!</v>
      </c>
      <c r="J132" s="46" t="e">
        <f t="shared" si="28"/>
        <v>#DIV/0!</v>
      </c>
      <c r="K132" s="46" t="e">
        <f t="shared" si="28"/>
        <v>#DIV/0!</v>
      </c>
      <c r="L132" s="46" t="e">
        <f t="shared" si="28"/>
        <v>#DIV/0!</v>
      </c>
      <c r="M132" s="46" t="e">
        <f t="shared" si="28"/>
        <v>#DIV/0!</v>
      </c>
      <c r="N132" s="46" t="e">
        <f t="shared" si="28"/>
        <v>#DIV/0!</v>
      </c>
      <c r="O132" s="46" t="e">
        <f t="shared" si="28"/>
        <v>#DIV/0!</v>
      </c>
      <c r="P132" s="46" t="e">
        <f t="shared" si="28"/>
        <v>#DIV/0!</v>
      </c>
      <c r="Q132" s="46" t="e">
        <f t="shared" si="28"/>
        <v>#DIV/0!</v>
      </c>
      <c r="R132" s="46" t="e">
        <f t="shared" si="28"/>
        <v>#DIV/0!</v>
      </c>
      <c r="S132" s="46" t="e">
        <f t="shared" si="28"/>
        <v>#DIV/0!</v>
      </c>
      <c r="T132" s="46" t="e">
        <f t="shared" si="28"/>
        <v>#DIV/0!</v>
      </c>
      <c r="U132" s="1"/>
    </row>
    <row r="133" spans="1:21">
      <c r="A133" s="23" t="s">
        <v>74</v>
      </c>
      <c r="B133" s="18" t="s">
        <v>70</v>
      </c>
      <c r="C133" s="19"/>
      <c r="D133" s="19"/>
      <c r="E133" s="19"/>
      <c r="F133" s="19"/>
      <c r="G133" s="19"/>
      <c r="H133" s="19"/>
      <c r="I133" s="19"/>
      <c r="J133" s="19"/>
      <c r="K133" s="36"/>
      <c r="L133" s="36"/>
      <c r="M133" s="36"/>
      <c r="N133" s="36"/>
      <c r="O133" s="36"/>
      <c r="P133" s="36"/>
      <c r="Q133" s="36"/>
      <c r="R133" s="36"/>
      <c r="S133" s="36"/>
      <c r="T133" s="36"/>
      <c r="U133" s="1"/>
    </row>
    <row r="134" spans="1:21">
      <c r="A134" s="20"/>
      <c r="D134" s="9"/>
      <c r="E134" s="9"/>
      <c r="F134" s="9"/>
      <c r="G134" s="9"/>
      <c r="H134" s="9"/>
      <c r="I134" s="9"/>
      <c r="J134" s="9"/>
      <c r="K134" s="9"/>
      <c r="L134" s="9"/>
      <c r="M134" s="9"/>
      <c r="N134" s="9"/>
      <c r="O134" s="9"/>
      <c r="P134" s="9"/>
      <c r="Q134" s="9"/>
      <c r="R134" s="9"/>
      <c r="S134" s="9"/>
      <c r="T134" s="9"/>
    </row>
    <row r="135" spans="1:21">
      <c r="A135" s="24" t="s">
        <v>75</v>
      </c>
      <c r="C135" s="2"/>
    </row>
    <row r="136" spans="1:21">
      <c r="A136" s="20" t="s">
        <v>76</v>
      </c>
      <c r="B136" s="31"/>
      <c r="C136" s="2" t="s">
        <v>77</v>
      </c>
    </row>
    <row r="137" spans="1:21">
      <c r="A137" s="24" t="s">
        <v>78</v>
      </c>
      <c r="B137" s="32"/>
      <c r="C137" s="2" t="s">
        <v>77</v>
      </c>
    </row>
    <row r="138" spans="1:21">
      <c r="A138" s="23" t="s">
        <v>79</v>
      </c>
      <c r="B138" s="105"/>
      <c r="C138" s="25" t="s">
        <v>70</v>
      </c>
    </row>
    <row r="139" spans="1:21">
      <c r="A139" s="2"/>
      <c r="C139" s="25"/>
    </row>
    <row r="140" spans="1:21">
      <c r="A140" s="2"/>
      <c r="C140" s="25"/>
    </row>
    <row r="141" spans="1:21">
      <c r="A141" s="76" t="s">
        <v>80</v>
      </c>
      <c r="C141" s="25"/>
    </row>
    <row r="142" spans="1:21">
      <c r="A142" s="2"/>
      <c r="C142" s="25"/>
    </row>
    <row r="143" spans="1:21">
      <c r="A143" s="25" t="s">
        <v>69</v>
      </c>
      <c r="B143" s="25" t="s">
        <v>81</v>
      </c>
      <c r="C143" s="25"/>
      <c r="D143" s="25"/>
      <c r="E143" s="25"/>
      <c r="F143" s="25"/>
      <c r="G143" s="25"/>
      <c r="H143" s="25"/>
      <c r="I143" s="25"/>
      <c r="J143" s="25"/>
      <c r="K143" s="25"/>
      <c r="L143" s="25"/>
      <c r="M143" s="25"/>
      <c r="N143" s="25"/>
      <c r="O143" s="25"/>
      <c r="P143" s="25"/>
      <c r="Q143" s="25"/>
      <c r="R143" s="25"/>
      <c r="S143" s="25"/>
      <c r="T143" s="25"/>
      <c r="U143" s="25"/>
    </row>
    <row r="144" spans="1:21">
      <c r="A144" t="s">
        <v>37</v>
      </c>
      <c r="B144" t="s">
        <v>82</v>
      </c>
    </row>
    <row r="145" spans="1:21">
      <c r="A145" t="s">
        <v>38</v>
      </c>
      <c r="B145" t="s">
        <v>83</v>
      </c>
    </row>
    <row r="146" spans="1:21">
      <c r="A146" t="s">
        <v>39</v>
      </c>
      <c r="B146" t="s">
        <v>84</v>
      </c>
    </row>
    <row r="147" spans="1:21">
      <c r="A147" s="25" t="s">
        <v>85</v>
      </c>
      <c r="B147" s="25" t="s">
        <v>86</v>
      </c>
      <c r="C147" s="25"/>
      <c r="D147" s="25"/>
      <c r="E147" s="25"/>
      <c r="F147" s="25"/>
      <c r="G147" s="25"/>
      <c r="H147" s="25"/>
      <c r="I147" s="25"/>
      <c r="J147" s="25"/>
      <c r="K147" s="25"/>
      <c r="L147" s="25"/>
      <c r="M147" s="25"/>
      <c r="N147" s="25"/>
      <c r="O147" s="25"/>
      <c r="P147" s="25"/>
      <c r="Q147" s="25"/>
      <c r="R147" s="25"/>
      <c r="S147" s="25"/>
      <c r="T147" s="25"/>
      <c r="U147" s="25"/>
    </row>
    <row r="148" spans="1:21">
      <c r="A148" s="25" t="s">
        <v>74</v>
      </c>
      <c r="B148" s="25" t="s">
        <v>87</v>
      </c>
      <c r="C148" s="25"/>
      <c r="D148" s="25"/>
      <c r="E148" s="25"/>
      <c r="F148" s="25"/>
      <c r="G148" s="25"/>
      <c r="H148" s="25"/>
      <c r="I148" s="25"/>
      <c r="J148" s="25"/>
      <c r="K148" s="25"/>
      <c r="L148" s="25"/>
      <c r="M148" s="25"/>
      <c r="N148" s="25"/>
      <c r="O148" s="25"/>
      <c r="P148" s="25"/>
      <c r="Q148" s="25"/>
      <c r="R148" s="25"/>
      <c r="S148" s="25"/>
      <c r="T148" s="25"/>
      <c r="U148" s="25"/>
    </row>
    <row r="149" spans="1:21">
      <c r="A149" t="s">
        <v>88</v>
      </c>
      <c r="B149" t="s">
        <v>89</v>
      </c>
    </row>
    <row r="150" spans="1:21">
      <c r="A150" t="s">
        <v>65</v>
      </c>
      <c r="B150" t="s">
        <v>90</v>
      </c>
    </row>
    <row r="151" spans="1:21">
      <c r="A151" t="s">
        <v>91</v>
      </c>
      <c r="B151" t="s">
        <v>92</v>
      </c>
    </row>
  </sheetData>
  <mergeCells count="4">
    <mergeCell ref="C6:H6"/>
    <mergeCell ref="C2:D2"/>
    <mergeCell ref="C3:D3"/>
    <mergeCell ref="C4:D4"/>
  </mergeCells>
  <conditionalFormatting sqref="J109:T109">
    <cfRule type="expression" dxfId="21" priority="84">
      <formula>J109=""</formula>
    </cfRule>
  </conditionalFormatting>
  <conditionalFormatting sqref="B136:B138">
    <cfRule type="expression" dxfId="20" priority="100">
      <formula>B136=""</formula>
    </cfRule>
  </conditionalFormatting>
  <conditionalFormatting sqref="C97:I97">
    <cfRule type="expression" dxfId="19" priority="97">
      <formula>C97=""</formula>
    </cfRule>
  </conditionalFormatting>
  <conditionalFormatting sqref="J97:T97">
    <cfRule type="expression" dxfId="18" priority="88">
      <formula>J97=""</formula>
    </cfRule>
  </conditionalFormatting>
  <conditionalFormatting sqref="C109:I109">
    <cfRule type="expression" dxfId="17" priority="92">
      <formula>C109=""</formula>
    </cfRule>
  </conditionalFormatting>
  <conditionalFormatting sqref="C133:T133 C127:T129">
    <cfRule type="expression" dxfId="16" priority="78">
      <formula>C127=""</formula>
    </cfRule>
  </conditionalFormatting>
  <conditionalFormatting sqref="K130:T130">
    <cfRule type="expression" dxfId="15" priority="77">
      <formula>K130=""</formula>
    </cfRule>
  </conditionalFormatting>
  <conditionalFormatting sqref="C99:I99">
    <cfRule type="expression" dxfId="14" priority="15">
      <formula>C99=""</formula>
    </cfRule>
  </conditionalFormatting>
  <conditionalFormatting sqref="J99:T99">
    <cfRule type="expression" dxfId="13" priority="14">
      <formula>J99=""</formula>
    </cfRule>
  </conditionalFormatting>
  <conditionalFormatting sqref="C101:I101">
    <cfRule type="expression" dxfId="12" priority="13">
      <formula>C101=""</formula>
    </cfRule>
  </conditionalFormatting>
  <conditionalFormatting sqref="J101:T101">
    <cfRule type="expression" dxfId="11" priority="12">
      <formula>J101=""</formula>
    </cfRule>
  </conditionalFormatting>
  <conditionalFormatting sqref="C103:I103">
    <cfRule type="expression" dxfId="10" priority="11">
      <formula>C103=""</formula>
    </cfRule>
  </conditionalFormatting>
  <conditionalFormatting sqref="J103:T103">
    <cfRule type="expression" dxfId="9" priority="10">
      <formula>J103=""</formula>
    </cfRule>
  </conditionalFormatting>
  <conditionalFormatting sqref="C105:I105">
    <cfRule type="expression" dxfId="8" priority="9">
      <formula>C105=""</formula>
    </cfRule>
  </conditionalFormatting>
  <conditionalFormatting sqref="J105:T105">
    <cfRule type="expression" dxfId="7" priority="8">
      <formula>J105=""</formula>
    </cfRule>
  </conditionalFormatting>
  <conditionalFormatting sqref="C107:I107">
    <cfRule type="expression" dxfId="6" priority="7">
      <formula>C107=""</formula>
    </cfRule>
  </conditionalFormatting>
  <conditionalFormatting sqref="J107:T107">
    <cfRule type="expression" dxfId="5" priority="6">
      <formula>J107=""</formula>
    </cfRule>
  </conditionalFormatting>
  <conditionalFormatting sqref="C130:J130 C132:J132 C131:T131">
    <cfRule type="expression" dxfId="4" priority="5">
      <formula>C130=""</formula>
    </cfRule>
  </conditionalFormatting>
  <conditionalFormatting sqref="K132:T132">
    <cfRule type="expression" dxfId="3" priority="4">
      <formula>K132=""</formula>
    </cfRule>
  </conditionalFormatting>
  <conditionalFormatting sqref="J122:T122">
    <cfRule type="expression" dxfId="2" priority="2">
      <formula>J122=""</formula>
    </cfRule>
  </conditionalFormatting>
  <conditionalFormatting sqref="C122:I122">
    <cfRule type="expression" dxfId="1" priority="3">
      <formula>C122=""</formula>
    </cfRule>
  </conditionalFormatting>
  <conditionalFormatting sqref="C6">
    <cfRule type="expression" dxfId="0" priority="1">
      <formula>OR($A$4="",$A$4="Project X")</formula>
    </cfRule>
  </conditionalFormatting>
  <pageMargins left="0.7" right="0.7" top="0.75" bottom="0.75" header="0.3" footer="0.3"/>
  <pageSetup paperSize="8" scale="48"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11779077A1AFC43B2E08BDD60A6BA06" ma:contentTypeVersion="4" ma:contentTypeDescription="Ein neues Dokument erstellen." ma:contentTypeScope="" ma:versionID="a6505c8cc131e10b220e0e3dafa70d3c">
  <xsd:schema xmlns:xsd="http://www.w3.org/2001/XMLSchema" xmlns:xs="http://www.w3.org/2001/XMLSchema" xmlns:p="http://schemas.microsoft.com/office/2006/metadata/properties" xmlns:ns2="02cbf2b7-83fe-457d-864a-edbb80481c36" targetNamespace="http://schemas.microsoft.com/office/2006/metadata/properties" ma:root="true" ma:fieldsID="f880f40d847a0abf48875b0b074eebee" ns2:_="">
    <xsd:import namespace="02cbf2b7-83fe-457d-864a-edbb80481c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cbf2b7-83fe-457d-864a-edbb80481c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80E51E-BFD5-4F39-A858-2E19C4AA8AEA}">
  <ds:schemaRefs>
    <ds:schemaRef ds:uri="http://purl.org/dc/dcmitype/"/>
    <ds:schemaRef ds:uri="http://schemas.microsoft.com/office/infopath/2007/PartnerControls"/>
    <ds:schemaRef ds:uri="02cbf2b7-83fe-457d-864a-edbb80481c3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100E99C-3143-4B99-8DEB-FAE114C4C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cbf2b7-83fe-457d-864a-edbb80481c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7B31A-8C42-4F85-88C0-1AF2BECA4C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Funding Gap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2019-07-29T16:01:52Z</dcterms:created>
  <dcterms:modified xsi:type="dcterms:W3CDTF">2021-06-07T12:26:33Z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0x010100C11779077A1AFC43B2E08BDD60A6BA06</vt:lpwstr>
  </property>
</Properties>
</file>